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.bobileva\Desktop\КАЛЬКУЛЯЦИИ\Бобылева\3. Перечень\перечень 2021\"/>
    </mc:Choice>
  </mc:AlternateContent>
  <bookViews>
    <workbookView xWindow="120" yWindow="75" windowWidth="28620" windowHeight="12525" tabRatio="371" activeTab="1"/>
  </bookViews>
  <sheets>
    <sheet name="с ФДУ" sheetId="1" r:id="rId1"/>
    <sheet name="для сайта" sheetId="5" r:id="rId2"/>
    <sheet name="Лист1" sheetId="6" r:id="rId3"/>
  </sheets>
  <definedNames>
    <definedName name="_xlnm._FilterDatabase" localSheetId="0" hidden="1">'с ФДУ'!$A$11:$I$146</definedName>
    <definedName name="_xlnm.Print_Titles" localSheetId="1">'для сайта'!$6:$8</definedName>
    <definedName name="_xlnm.Print_Area" localSheetId="0">'с ФДУ'!$A$6:$G$146</definedName>
  </definedNames>
  <calcPr calcId="152511"/>
</workbook>
</file>

<file path=xl/calcChain.xml><?xml version="1.0" encoding="utf-8"?>
<calcChain xmlns="http://schemas.openxmlformats.org/spreadsheetml/2006/main">
  <c r="K15" i="1" l="1"/>
  <c r="L15" i="1"/>
  <c r="K16" i="1"/>
  <c r="L16" i="1"/>
  <c r="K18" i="1"/>
  <c r="L18" i="1"/>
  <c r="K19" i="1"/>
  <c r="L19" i="1"/>
  <c r="K20" i="1"/>
  <c r="L20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K39" i="1"/>
  <c r="L39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9" i="1"/>
  <c r="L49" i="1"/>
  <c r="K50" i="1"/>
  <c r="L50" i="1"/>
  <c r="K51" i="1"/>
  <c r="L51" i="1"/>
  <c r="K52" i="1"/>
  <c r="L52" i="1"/>
  <c r="K53" i="1"/>
  <c r="L53" i="1"/>
  <c r="K56" i="1"/>
  <c r="L56" i="1"/>
  <c r="K57" i="1"/>
  <c r="L57" i="1"/>
  <c r="K58" i="1"/>
  <c r="L58" i="1"/>
  <c r="K60" i="1"/>
  <c r="L60" i="1"/>
  <c r="K61" i="1"/>
  <c r="L61" i="1"/>
  <c r="K62" i="1"/>
  <c r="L62" i="1"/>
  <c r="K63" i="1"/>
  <c r="L63" i="1"/>
  <c r="K65" i="1"/>
  <c r="L65" i="1"/>
  <c r="K66" i="1"/>
  <c r="L66" i="1"/>
  <c r="K67" i="1"/>
  <c r="L67" i="1"/>
  <c r="K68" i="1"/>
  <c r="L68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K78" i="1"/>
  <c r="K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K89" i="1"/>
  <c r="K90" i="1"/>
  <c r="K91" i="1"/>
  <c r="L91" i="1"/>
  <c r="K92" i="1"/>
  <c r="L92" i="1"/>
  <c r="K93" i="1"/>
  <c r="L93" i="1"/>
  <c r="K94" i="1"/>
  <c r="K95" i="1"/>
  <c r="K96" i="1"/>
  <c r="L96" i="1"/>
  <c r="K97" i="1"/>
  <c r="L97" i="1"/>
  <c r="K98" i="1"/>
  <c r="L98" i="1"/>
  <c r="K99" i="1"/>
  <c r="K100" i="1"/>
  <c r="L100" i="1"/>
  <c r="K101" i="1"/>
  <c r="L101" i="1"/>
  <c r="K102" i="1"/>
  <c r="L102" i="1"/>
  <c r="K103" i="1"/>
  <c r="L103" i="1"/>
  <c r="K104" i="1"/>
  <c r="K105" i="1"/>
  <c r="L105" i="1"/>
  <c r="K106" i="1"/>
  <c r="L106" i="1"/>
  <c r="K107" i="1"/>
  <c r="K108" i="1"/>
  <c r="L108" i="1"/>
  <c r="K109" i="1"/>
  <c r="L109" i="1"/>
  <c r="K110" i="1"/>
  <c r="L110" i="1"/>
  <c r="K111" i="1"/>
  <c r="L111" i="1"/>
  <c r="K112" i="1"/>
  <c r="L112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L14" i="1"/>
  <c r="K14" i="1"/>
</calcChain>
</file>

<file path=xl/sharedStrings.xml><?xml version="1.0" encoding="utf-8"?>
<sst xmlns="http://schemas.openxmlformats.org/spreadsheetml/2006/main" count="882" uniqueCount="285">
  <si>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</si>
  <si>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</si>
  <si>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</si>
  <si>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</si>
  <si>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</si>
  <si>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</si>
  <si>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</si>
  <si>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</si>
  <si>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</si>
  <si>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</si>
  <si>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</si>
  <si>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</si>
  <si>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</si>
  <si>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</si>
  <si>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</si>
  <si>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</si>
  <si>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вагонов)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</si>
  <si>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</si>
  <si>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</si>
  <si>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</si>
  <si>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 xml:space="preserve">Транспортно-экспедиционные услуги (за уведомление станции по просьбе плательщика-экспедиторской организации по вносимым дополнениям о наименовании кода грузоотправителей-грузополучателей) через ЦТО 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</si>
  <si>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</si>
  <si>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</si>
  <si>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</si>
  <si>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</si>
  <si>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</si>
  <si>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</si>
  <si>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</si>
  <si>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</si>
  <si>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</si>
  <si>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</si>
  <si>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</si>
  <si>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Перевод стрелочного перевода на железнодорожных путях необщего пользования</t>
  </si>
  <si>
    <t>Переадресовка грузов:</t>
  </si>
  <si>
    <t>а) на станции назначения;</t>
  </si>
  <si>
    <t>Слежение за продвижением вагона/контейнера от станции отправления до станции назначения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</si>
  <si>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</si>
  <si>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</si>
  <si>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</si>
  <si>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</si>
  <si>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</si>
  <si>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</si>
  <si>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</si>
  <si>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</si>
  <si>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</si>
  <si>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</si>
  <si>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</si>
  <si>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</si>
  <si>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</si>
  <si>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</si>
  <si>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</si>
  <si>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135.1</t>
  </si>
  <si>
    <t>Стоимость услуг приемосдатчика груза и багажа при проверке массы навалочных (насыпных) грузов по просьбе грузополучателя, с проверкой брутто и тары вагона по ОП «Дирекция управления движением»:</t>
  </si>
  <si>
    <t>- до 10 вагонов</t>
  </si>
  <si>
    <t>- от 11 до 20 вагонов</t>
  </si>
  <si>
    <t>- от 21 до 30 вагонов</t>
  </si>
  <si>
    <t>- от 31 до 40 вагонов</t>
  </si>
  <si>
    <t>699.6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</si>
  <si>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</si>
  <si>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</si>
  <si>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</si>
  <si>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</si>
  <si>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</si>
  <si>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</si>
  <si>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</si>
  <si>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фронтальным ковшовым погрузчиком на территории контрагента и в случае невозможности определения массы груза</t>
  </si>
  <si>
    <t>Переработка сыпучих грузов фронтальным тракторным погрузчиком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</si>
  <si>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</si>
  <si>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</si>
  <si>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>Погрузочно-разгрузочные работы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</si>
  <si>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</si>
  <si>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</si>
  <si>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</si>
  <si>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б) в крытых вагонах, (в упакованном виде или таре) с массой одного места брутто:</t>
  </si>
  <si>
    <t>(увеличение ставки  сбора на 35%)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</si>
  <si>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</si>
  <si>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</si>
  <si>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</si>
  <si>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</si>
  <si>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</si>
  <si>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</si>
  <si>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</si>
  <si>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</si>
  <si>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</si>
  <si>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</si>
  <si>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</si>
  <si>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</si>
  <si>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Предоставление услуг механизатора комплексной бригады </t>
  </si>
  <si>
    <t>Складирование груза в крытом складе ст. Керчь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</si>
  <si>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</si>
  <si>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</si>
  <si>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</si>
  <si>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</si>
  <si>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</si>
  <si>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>Выполнение работ при производстве регламентированного технического обслуживания (РТО) электронных автомобильных весов до 80 тонн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</si>
  <si>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</si>
  <si>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Работа вилочного погрузчика GEKA D15 при выгрузке 1 тонны груза (масса грузового места менее 500 кг)</t>
  </si>
  <si>
    <t>Работа вилочного погрузчика GEKA D15 при выгрузке 1 тонны груза (масса грузового места более 500 кг)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</si>
  <si>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</si>
  <si>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</si>
  <si>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 xml:space="preserve"> (в соответствии с ЕПУ от 18.11.2016 № АГ-239р)</t>
  </si>
  <si>
    <r>
      <t>1. Тарно – штучные грузы</t>
    </r>
    <r>
      <rPr>
        <b/>
        <sz val="11"/>
        <color indexed="8"/>
        <rFont val="Times New Roman"/>
        <family val="1"/>
        <charset val="204"/>
      </rPr>
      <t>:</t>
    </r>
  </si>
  <si>
    <r>
      <t xml:space="preserve">- </t>
    </r>
    <r>
      <rPr>
        <sz val="11"/>
        <color indexed="8"/>
        <rFont val="Times New Roman"/>
        <family val="1"/>
        <charset val="204"/>
      </rPr>
      <t>от 251 кг до 500 кг</t>
    </r>
  </si>
  <si>
    <r>
      <t>- до 50 кг</t>
    </r>
    <r>
      <rPr>
        <b/>
        <sz val="11"/>
        <color indexed="8"/>
        <rFont val="Times New Roman"/>
        <family val="1"/>
        <charset val="204"/>
      </rPr>
      <t xml:space="preserve"> </t>
    </r>
  </si>
  <si>
    <r>
      <t xml:space="preserve">- от 51 кг до 250 кг  </t>
    </r>
    <r>
      <rPr>
        <b/>
        <sz val="11"/>
        <color indexed="8"/>
        <rFont val="Times New Roman"/>
        <family val="1"/>
        <charset val="204"/>
      </rPr>
      <t xml:space="preserve"> </t>
    </r>
  </si>
  <si>
    <r>
      <t xml:space="preserve">2. </t>
    </r>
    <r>
      <rPr>
        <b/>
        <u/>
        <sz val="11"/>
        <color indexed="8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</si>
  <si>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u/>
        <sz val="11"/>
        <color indexed="8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</si>
  <si>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color indexed="8"/>
        <rFont val="Times New Roman"/>
        <family val="1"/>
        <charset val="204"/>
      </rPr>
      <t xml:space="preserve">10 тн </t>
    </r>
  </si>
  <si>
    <t>Хранение порожних контейнеров клиентов на контейнерных площадках ФГУП "КЖД"</t>
  </si>
  <si>
    <t>Поверка груза и взвешивание груза по просьбе грузоотправителей, грузополучателей в случаях, не предусмотренных ФЗ-18 от 10.01.2013 «Устав железнодорожного транспорта»</t>
  </si>
  <si>
    <t>Услуги при согласовании и утверждении начальником станции Эскизов размещения и крепления грузов</t>
  </si>
  <si>
    <t>Плата за пользование ж.д. путями необщего пользования, принадлежащими 
ФГУП «КЖД»:</t>
  </si>
  <si>
    <t>б) в пути следования</t>
  </si>
  <si>
    <t>Заполнение накладной за грузоотправителя во внутригосударственном сообщении:</t>
  </si>
  <si>
    <t>на бланках СМГС</t>
  </si>
  <si>
    <t>контейнер, вагон</t>
  </si>
  <si>
    <t>групповая отправка</t>
  </si>
  <si>
    <t xml:space="preserve">до 500 вагонов в месяц </t>
  </si>
  <si>
    <t xml:space="preserve">500 и более вагонов в месяц </t>
  </si>
  <si>
    <t>Предоставление места под хранение при переработке груза свыше 30 тыс. тонн</t>
  </si>
  <si>
    <t>Предоставление места под хранение при переработке груза менее 30 тыс. тонн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</si>
  <si>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</si>
  <si>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</si>
  <si>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</si>
  <si>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</si>
  <si>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>Уведомление работниками станции (1 раз в месяц) владельца ж.д. пути необщего пользования о количестве вагонов, поданных и убранных через принадлежащий ему подъездной путь. При вагонообороте: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</si>
  <si>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</si>
  <si>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</si>
  <si>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</si>
  <si>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Протяженность путей необщего пользования до 1 км</t>
  </si>
  <si>
    <t>Протяженность путей необщего пользования свыше 1 км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</si>
  <si>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</si>
  <si>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</si>
  <si>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</si>
  <si>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</si>
  <si>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</si>
  <si>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</si>
  <si>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</si>
  <si>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</si>
  <si>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</si>
  <si>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607.3</t>
  </si>
  <si>
    <t>607.1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</si>
  <si>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</si>
  <si>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</si>
  <si>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</si>
  <si>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</si>
  <si>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</si>
  <si>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</si>
  <si>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</si>
  <si>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</si>
  <si>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</si>
  <si>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699.25</t>
  </si>
  <si>
    <t>699.23</t>
  </si>
  <si>
    <t>699.24</t>
  </si>
  <si>
    <t>699.15</t>
  </si>
  <si>
    <t>699.17</t>
  </si>
  <si>
    <t>699.14</t>
  </si>
  <si>
    <t>699.16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</si>
  <si>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</si>
  <si>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</si>
  <si>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</si>
  <si>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контейнер, вагон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</si>
  <si>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</si>
  <si>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</si>
  <si>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</si>
  <si>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</si>
  <si>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</si>
  <si>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</si>
  <si>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</si>
  <si>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</si>
  <si>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</si>
  <si>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 xml:space="preserve"> с 01.09.2020 приказом от 17.08.2020 №119 /ЦТО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</si>
  <si>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</si>
  <si>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</si>
  <si>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</si>
  <si>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</si>
  <si>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</si>
  <si>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</si>
  <si>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Перевод стрелки на железнодорожных путях необщего пользования 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</si>
  <si>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</si>
  <si>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</si>
  <si>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</si>
  <si>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</si>
  <si>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</si>
  <si>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>с 20.07.2020 приказом от 06.07.2020 №102/ЦТО пересмотренно 15.03.2021</t>
  </si>
  <si>
    <t xml:space="preserve">с 29.03.2021 приказом от 15.03.2021 №71 /ЦТО </t>
  </si>
  <si>
    <t>Предоставление услуг стропольщика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</si>
  <si>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</si>
  <si>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</si>
  <si>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</si>
  <si>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</si>
  <si>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</si>
  <si>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>- до 50 кг</t>
    </r>
    <r>
      <rPr>
        <b/>
        <sz val="11"/>
        <rFont val="Times New Roman"/>
        <family val="1"/>
        <charset val="204"/>
      </rPr>
      <t xml:space="preserve"> </t>
    </r>
  </si>
  <si>
    <r>
      <t xml:space="preserve">- от 51 кг до 250 кг  </t>
    </r>
    <r>
      <rPr>
        <b/>
        <sz val="11"/>
        <rFont val="Times New Roman"/>
        <family val="1"/>
        <charset val="204"/>
      </rPr>
      <t xml:space="preserve"> 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</si>
  <si>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</si>
  <si>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</si>
  <si>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</si>
  <si>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</si>
  <si>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>Предоставление факсимильной связи</t>
  </si>
  <si>
    <t>исключена</t>
  </si>
  <si>
    <t>Предоставление услуг механизатора комплексной бригады</t>
  </si>
  <si>
    <r>
      <rPr>
        <b/>
        <sz val="10"/>
        <rFont val="Times New Roman"/>
        <family val="1"/>
        <charset val="204"/>
      </rPr>
      <t xml:space="preserve">Исключить </t>
    </r>
    <r>
      <rPr>
        <sz val="9"/>
        <rFont val="Times New Roman"/>
        <family val="1"/>
        <charset val="204"/>
      </rPr>
      <t>с 30.04.2021 приказом от 15.04.2021 №101/ЦТО</t>
    </r>
  </si>
  <si>
    <t>Выгрузка насыпных грузов и навалочных грузов (кроме угля)  колесным экскаватором – перегружателем при перевозках кольцевыми марщрутными отправками, а также в случаях выгрузки грузов без очистки вагонов</t>
  </si>
  <si>
    <t xml:space="preserve">с 14.05..2021 приказом от 26.04.2021 № 108/ЦТО </t>
  </si>
  <si>
    <t>с 01.04.2021 приказом от 22.03.2021 № 76/ЦТО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</si>
  <si>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</si>
  <si>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</si>
  <si>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</si>
  <si>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Плата за простой экскаватора-перегружателя по вине грузоотправителя-грузополучателя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</si>
  <si>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</si>
  <si>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</si>
  <si>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</si>
  <si>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</si>
  <si>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699.27</t>
  </si>
  <si>
    <t>Размещение транспортного средства на местах общего пользования ст.Симферополь (кроме грузовой и спец.техники)</t>
  </si>
  <si>
    <t>вводится в действие с 01.08.2021</t>
  </si>
  <si>
    <t>на 01.08.2021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</si>
  <si>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</si>
  <si>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</si>
  <si>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</si>
  <si>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</si>
  <si>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</si>
  <si>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</si>
  <si>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</si>
  <si>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</si>
  <si>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</si>
  <si>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</si>
  <si>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</si>
  <si>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</si>
  <si>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</si>
  <si>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</si>
  <si>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</si>
  <si>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</si>
  <si>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руб./км. при подаче и уборке 1 вагона;      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</si>
  <si>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</si>
  <si>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</si>
  <si>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</si>
  <si>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</si>
  <si>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</si>
  <si>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руб./вагон(контейнер)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</si>
  <si>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</si>
  <si>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</si>
  <si>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</si>
  <si>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</si>
  <si>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</si>
  <si>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 xml:space="preserve"> руб. </t>
  </si>
  <si>
    <t>руб.;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</si>
  <si>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</si>
  <si>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</si>
  <si>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</si>
  <si>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</si>
  <si>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</si>
  <si>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</si>
  <si>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</si>
  <si>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</si>
  <si>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</si>
  <si>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</si>
  <si>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</si>
  <si>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руб./час  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</si>
  <si>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</si>
  <si>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</si>
  <si>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</si>
  <si>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</si>
  <si>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</si>
  <si>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руб./час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</si>
  <si>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</si>
  <si>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</si>
  <si>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</si>
  <si>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</si>
  <si>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 /1м2/сутки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</si>
  <si>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</si>
  <si>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</si>
  <si>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</si>
  <si>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</si>
  <si>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>руб./тонна (от 1-ого до 2-х вагонов)</t>
  </si>
  <si>
    <t xml:space="preserve"> руб./час </t>
  </si>
  <si>
    <t>343,79</t>
  </si>
  <si>
    <t xml:space="preserve"> руб./конт/сутки</t>
  </si>
  <si>
    <t>руб./тр-ное ср-во/сутки</t>
  </si>
  <si>
    <t>540,05</t>
  </si>
  <si>
    <t>отклонения %</t>
  </si>
  <si>
    <t>с 01.08.2021 приказом от 21.07.2021 № 176/ЦТО</t>
  </si>
  <si>
    <t>рост цены, руб. +/-</t>
  </si>
  <si>
    <t xml:space="preserve">руб./вагон (контейнер) </t>
  </si>
  <si>
    <t xml:space="preserve">руб./км. при подаче и уборке 1 вагона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</si>
</sst>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1" x14ac:knownFonts="1">
    <font>
      <sz val="14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left"/>
    </xf>
    <xf numFmtId="0" fontId="6" fillId="0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0" fontId="6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1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wrapText="1"/>
    </xf>
    <xf numFmtId="0" fontId="0" fillId="0" borderId="0" xfId="0" applyBorder="1"/>
    <xf numFmtId="0" fontId="9" fillId="0" borderId="0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horizontal="left"/>
    </xf>
    <xf numFmtId="0" fontId="15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horizontal="left" wrapText="1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justify" wrapText="1"/>
    </xf>
    <xf numFmtId="0" fontId="1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2" fontId="20" fillId="0" borderId="0" xfId="0" applyNumberFormat="1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2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3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Border="1" applyAlignment="1">
      <alignment horizontal="center" wrapText="1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right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4" fontId="24" fillId="0" borderId="11" xfId="0" applyNumberFormat="1" applyFont="1" applyFill="1" applyBorder="1" applyAlignment="1">
      <alignment horizontal="right" vertical="center" wrapText="1"/>
    </xf>
    <xf numFmtId="0" fontId="24" fillId="0" borderId="12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vertical="center" wrapText="1"/>
    </xf>
    <xf numFmtId="4" fontId="24" fillId="0" borderId="11" xfId="0" applyNumberFormat="1" applyFont="1" applyFill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6" fillId="0" borderId="11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49" fontId="24" fillId="0" borderId="11" xfId="0" applyNumberFormat="1" applyFont="1" applyFill="1" applyBorder="1" applyAlignment="1">
      <alignment horizontal="right" vertical="center" wrapText="1"/>
    </xf>
    <xf numFmtId="49" fontId="24" fillId="0" borderId="12" xfId="0" applyNumberFormat="1" applyFont="1" applyFill="1" applyBorder="1" applyAlignment="1">
      <alignment vertical="center" wrapText="1"/>
    </xf>
    <xf numFmtId="49" fontId="24" fillId="0" borderId="12" xfId="0" applyNumberFormat="1" applyFont="1" applyFill="1" applyBorder="1" applyAlignment="1">
      <alignment horizontal="left" vertical="center" wrapText="1"/>
    </xf>
    <xf numFmtId="49" fontId="24" fillId="0" borderId="6" xfId="0" applyNumberFormat="1" applyFont="1" applyFill="1" applyBorder="1" applyAlignment="1">
      <alignment horizontal="right" vertical="center" wrapText="1"/>
    </xf>
    <xf numFmtId="49" fontId="24" fillId="0" borderId="9" xfId="0" applyNumberFormat="1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24" fillId="0" borderId="6" xfId="0" applyNumberFormat="1" applyFont="1" applyBorder="1" applyAlignment="1">
      <alignment horizontal="right" vertical="center" wrapText="1"/>
    </xf>
    <xf numFmtId="4" fontId="24" fillId="0" borderId="9" xfId="0" applyNumberFormat="1" applyFont="1" applyBorder="1" applyAlignment="1">
      <alignment vertical="center" wrapText="1"/>
    </xf>
    <xf numFmtId="4" fontId="14" fillId="0" borderId="12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4" fontId="24" fillId="0" borderId="6" xfId="0" applyNumberFormat="1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24" fillId="0" borderId="12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13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2" fontId="14" fillId="0" borderId="12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right" vertical="center" wrapText="1"/>
    </xf>
    <xf numFmtId="0" fontId="24" fillId="0" borderId="7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14" fontId="17" fillId="0" borderId="0" xfId="0" applyNumberFormat="1" applyFont="1" applyAlignment="1">
      <alignment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7" fillId="0" borderId="11" xfId="0" applyFont="1" applyFill="1" applyBorder="1" applyAlignment="1">
      <alignment horizontal="center" vertical="justify" wrapText="1"/>
    </xf>
    <xf numFmtId="0" fontId="27" fillId="0" borderId="14" xfId="0" applyFont="1" applyFill="1" applyBorder="1" applyAlignment="1">
      <alignment horizontal="center" vertical="justify" wrapText="1"/>
    </xf>
    <xf numFmtId="0" fontId="27" fillId="0" borderId="12" xfId="0" applyFont="1" applyFill="1" applyBorder="1" applyAlignment="1">
      <alignment horizontal="center" vertical="justify" wrapText="1"/>
    </xf>
    <xf numFmtId="0" fontId="15" fillId="0" borderId="6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24" fillId="0" borderId="10" xfId="0" applyNumberFormat="1" applyFont="1" applyBorder="1" applyAlignment="1">
      <alignment vertical="center" wrapText="1"/>
    </xf>
    <xf numFmtId="0" fontId="27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justify" wrapText="1"/>
    </xf>
    <xf numFmtId="0" fontId="11" fillId="0" borderId="1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justify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opLeftCell="A70" zoomScaleNormal="100" zoomScaleSheetLayoutView="100" workbookViewId="0">
      <selection activeCell="E77" sqref="E77:E78"/>
    </sheetView>
  </sheetViews>
  <sheetFormatPr defaultRowHeight="18.75" x14ac:dyDescent="0.3"/>
  <cols>
    <col min="1" max="1" width="4.88671875" style="51" customWidth="1"/>
    <col min="2" max="2" width="5.33203125" style="51" customWidth="1"/>
    <col min="3" max="3" width="10.33203125" style="51" customWidth="1"/>
    <col min="4" max="4" width="54.44140625" style="52" customWidth="1"/>
    <col min="5" max="5" width="10" style="52" customWidth="1"/>
    <col min="6" max="6" width="15.5546875" style="52" customWidth="1"/>
    <col min="7" max="7" width="18.33203125" style="51" customWidth="1"/>
    <col min="8" max="8" width="8.77734375" style="52" hidden="1" customWidth="1"/>
    <col min="9" max="9" width="15.109375" style="52" hidden="1" customWidth="1"/>
    <col min="10" max="10" width="17.77734375" style="51" hidden="1" customWidth="1"/>
    <col min="11" max="11" width="13.6640625" style="163" hidden="1" customWidth="1"/>
    <col min="12" max="12" width="14.109375" style="165" hidden="1" customWidth="1"/>
    <col min="13" max="16384" width="8.88671875" style="52"/>
  </cols>
  <sheetData>
    <row r="1" spans="1:12" x14ac:dyDescent="0.3">
      <c r="G1" s="53" t="s">
        <v>121</v>
      </c>
      <c r="J1" s="62" t="s">
        <v>121</v>
      </c>
    </row>
    <row r="2" spans="1:12" x14ac:dyDescent="0.3">
      <c r="E2" s="94" t="s">
        <v>127</v>
      </c>
      <c r="F2" s="94"/>
      <c r="G2" s="94"/>
      <c r="H2" s="94" t="s">
        <v>127</v>
      </c>
      <c r="I2" s="94"/>
      <c r="J2" s="94"/>
    </row>
    <row r="3" spans="1:12" x14ac:dyDescent="0.3">
      <c r="G3" s="54"/>
      <c r="J3" s="54"/>
    </row>
    <row r="4" spans="1:12" x14ac:dyDescent="0.3">
      <c r="E4" s="95" t="s">
        <v>159</v>
      </c>
      <c r="F4" s="95"/>
      <c r="G4" s="95"/>
      <c r="H4" s="95" t="s">
        <v>159</v>
      </c>
      <c r="I4" s="95"/>
      <c r="J4" s="95"/>
    </row>
    <row r="5" spans="1:12" x14ac:dyDescent="0.3">
      <c r="E5" s="94" t="s">
        <v>180</v>
      </c>
      <c r="F5" s="94"/>
      <c r="G5" s="94"/>
      <c r="H5" s="94" t="s">
        <v>180</v>
      </c>
      <c r="I5" s="94"/>
      <c r="J5" s="94"/>
    </row>
    <row r="7" spans="1:12" x14ac:dyDescent="0.3">
      <c r="A7" s="96" t="s">
        <v>98</v>
      </c>
      <c r="B7" s="96"/>
      <c r="C7" s="96"/>
      <c r="D7" s="96"/>
      <c r="E7" s="96"/>
      <c r="F7" s="96"/>
      <c r="G7" s="96"/>
      <c r="J7" s="52"/>
    </row>
    <row r="8" spans="1:12" x14ac:dyDescent="0.3">
      <c r="A8" s="96" t="s">
        <v>99</v>
      </c>
      <c r="B8" s="96"/>
      <c r="C8" s="96"/>
      <c r="D8" s="96"/>
      <c r="E8" s="96"/>
      <c r="F8" s="96"/>
      <c r="G8" s="96"/>
      <c r="J8" s="52"/>
    </row>
    <row r="9" spans="1:12" x14ac:dyDescent="0.3">
      <c r="A9" s="81" t="s">
        <v>100</v>
      </c>
      <c r="B9" s="81"/>
      <c r="C9" s="81"/>
      <c r="D9" s="81"/>
      <c r="E9" s="81"/>
      <c r="F9" s="81"/>
      <c r="G9" s="81"/>
      <c r="J9" s="52"/>
    </row>
    <row r="10" spans="1:12" x14ac:dyDescent="0.3">
      <c r="A10" s="82" t="s">
        <v>215</v>
      </c>
      <c r="B10" s="82"/>
      <c r="C10" s="82"/>
      <c r="D10" s="82"/>
      <c r="E10" s="82"/>
      <c r="F10" s="82"/>
      <c r="G10" s="82"/>
      <c r="I10" s="152">
        <v>44409</v>
      </c>
      <c r="J10" s="52"/>
    </row>
    <row r="11" spans="1:12" s="51" customFormat="1" x14ac:dyDescent="0.3">
      <c r="A11" s="83" t="s">
        <v>0</v>
      </c>
      <c r="B11" s="89" t="s">
        <v>1</v>
      </c>
      <c r="C11" s="83" t="s">
        <v>2</v>
      </c>
      <c r="D11" s="86" t="s">
        <v>3</v>
      </c>
      <c r="E11" s="104" t="s">
        <v>188</v>
      </c>
      <c r="F11" s="105"/>
      <c r="G11" s="74" t="s">
        <v>170</v>
      </c>
      <c r="H11" s="104" t="s">
        <v>128</v>
      </c>
      <c r="I11" s="105"/>
      <c r="J11" s="83" t="s">
        <v>170</v>
      </c>
      <c r="K11" s="160" t="s">
        <v>282</v>
      </c>
      <c r="L11" s="157" t="s">
        <v>280</v>
      </c>
    </row>
    <row r="12" spans="1:12" s="33" customFormat="1" x14ac:dyDescent="0.3">
      <c r="A12" s="84"/>
      <c r="B12" s="90"/>
      <c r="C12" s="90"/>
      <c r="D12" s="87"/>
      <c r="E12" s="106"/>
      <c r="F12" s="107"/>
      <c r="G12" s="74"/>
      <c r="H12" s="106"/>
      <c r="I12" s="107"/>
      <c r="J12" s="92"/>
      <c r="K12" s="161"/>
      <c r="L12" s="158"/>
    </row>
    <row r="13" spans="1:12" s="33" customFormat="1" x14ac:dyDescent="0.3">
      <c r="A13" s="85"/>
      <c r="B13" s="91"/>
      <c r="C13" s="91"/>
      <c r="D13" s="88"/>
      <c r="E13" s="155"/>
      <c r="F13" s="156"/>
      <c r="G13" s="74"/>
      <c r="H13" s="106"/>
      <c r="I13" s="107"/>
      <c r="J13" s="93"/>
      <c r="K13" s="162"/>
      <c r="L13" s="159"/>
    </row>
    <row r="14" spans="1:12" s="34" customFormat="1" ht="45" x14ac:dyDescent="0.3">
      <c r="A14" s="23">
        <v>1</v>
      </c>
      <c r="B14" s="23">
        <v>22</v>
      </c>
      <c r="C14" s="23" t="s">
        <v>4</v>
      </c>
      <c r="D14" s="24" t="s">
        <v>5</v>
      </c>
      <c r="E14" s="108">
        <v>254.64</v>
      </c>
      <c r="F14" s="109" t="s">
        <v>218</v>
      </c>
      <c r="G14" s="65" t="s">
        <v>175</v>
      </c>
      <c r="H14" s="108">
        <v>254.64</v>
      </c>
      <c r="I14" s="109" t="s">
        <v>218</v>
      </c>
      <c r="J14" s="110" t="s">
        <v>175</v>
      </c>
      <c r="K14" s="164">
        <f>E14-H14</f>
        <v>0</v>
      </c>
      <c r="L14" s="166">
        <f>E14/H14*100-100</f>
        <v>0</v>
      </c>
    </row>
    <row r="15" spans="1:12" s="34" customFormat="1" ht="45" x14ac:dyDescent="0.3">
      <c r="A15" s="23">
        <v>2</v>
      </c>
      <c r="B15" s="23">
        <v>22</v>
      </c>
      <c r="C15" s="23" t="s">
        <v>6</v>
      </c>
      <c r="D15" s="24" t="s">
        <v>7</v>
      </c>
      <c r="E15" s="108">
        <v>409.24</v>
      </c>
      <c r="F15" s="109" t="s">
        <v>219</v>
      </c>
      <c r="G15" s="65" t="s">
        <v>175</v>
      </c>
      <c r="H15" s="108">
        <v>409.24</v>
      </c>
      <c r="I15" s="109" t="s">
        <v>219</v>
      </c>
      <c r="J15" s="110" t="s">
        <v>175</v>
      </c>
      <c r="K15" s="164">
        <f t="shared" ref="K15:K78" si="0">E15-H15</f>
        <v>0</v>
      </c>
      <c r="L15" s="166">
        <f t="shared" ref="L15:L78" si="1">E15/H15*100-100</f>
        <v>0</v>
      </c>
    </row>
    <row r="16" spans="1:12" s="34" customFormat="1" ht="45" x14ac:dyDescent="0.3">
      <c r="A16" s="23">
        <v>3</v>
      </c>
      <c r="B16" s="23">
        <v>36</v>
      </c>
      <c r="C16" s="23" t="s">
        <v>8</v>
      </c>
      <c r="D16" s="24" t="s">
        <v>9</v>
      </c>
      <c r="E16" s="108">
        <v>400.6</v>
      </c>
      <c r="F16" s="109" t="s">
        <v>220</v>
      </c>
      <c r="G16" s="65" t="s">
        <v>281</v>
      </c>
      <c r="H16" s="108">
        <v>339.2</v>
      </c>
      <c r="I16" s="109" t="s">
        <v>220</v>
      </c>
      <c r="J16" s="110" t="s">
        <v>175</v>
      </c>
      <c r="K16" s="164">
        <f t="shared" si="0"/>
        <v>61.400000000000034</v>
      </c>
      <c r="L16" s="166">
        <f t="shared" si="1"/>
        <v>18.101415094339629</v>
      </c>
    </row>
    <row r="17" spans="1:12" s="34" customFormat="1" ht="30" x14ac:dyDescent="0.3">
      <c r="A17" s="71">
        <v>4</v>
      </c>
      <c r="B17" s="71">
        <v>26</v>
      </c>
      <c r="C17" s="71">
        <v>148</v>
      </c>
      <c r="D17" s="35" t="s">
        <v>10</v>
      </c>
      <c r="E17" s="111"/>
      <c r="F17" s="112"/>
      <c r="G17" s="65"/>
      <c r="H17" s="111"/>
      <c r="I17" s="112"/>
      <c r="J17" s="110"/>
      <c r="K17" s="164"/>
      <c r="L17" s="166"/>
    </row>
    <row r="18" spans="1:12" s="34" customFormat="1" ht="24" x14ac:dyDescent="0.3">
      <c r="A18" s="71"/>
      <c r="B18" s="71"/>
      <c r="C18" s="71"/>
      <c r="D18" s="35" t="s">
        <v>123</v>
      </c>
      <c r="E18" s="108">
        <v>491.7</v>
      </c>
      <c r="F18" s="109" t="s">
        <v>221</v>
      </c>
      <c r="G18" s="65" t="s">
        <v>174</v>
      </c>
      <c r="H18" s="108">
        <v>491.7</v>
      </c>
      <c r="I18" s="109" t="s">
        <v>221</v>
      </c>
      <c r="J18" s="110" t="s">
        <v>174</v>
      </c>
      <c r="K18" s="164">
        <f t="shared" si="0"/>
        <v>0</v>
      </c>
      <c r="L18" s="166">
        <f t="shared" si="1"/>
        <v>0</v>
      </c>
    </row>
    <row r="19" spans="1:12" s="34" customFormat="1" ht="24" x14ac:dyDescent="0.3">
      <c r="A19" s="78"/>
      <c r="B19" s="73"/>
      <c r="C19" s="73"/>
      <c r="D19" s="35" t="s">
        <v>124</v>
      </c>
      <c r="E19" s="108">
        <v>800.14</v>
      </c>
      <c r="F19" s="109" t="s">
        <v>222</v>
      </c>
      <c r="G19" s="65" t="s">
        <v>174</v>
      </c>
      <c r="H19" s="108">
        <v>800.14</v>
      </c>
      <c r="I19" s="109" t="s">
        <v>222</v>
      </c>
      <c r="J19" s="110" t="s">
        <v>174</v>
      </c>
      <c r="K19" s="164">
        <f t="shared" si="0"/>
        <v>0</v>
      </c>
      <c r="L19" s="166">
        <f t="shared" si="1"/>
        <v>0</v>
      </c>
    </row>
    <row r="20" spans="1:12" s="34" customFormat="1" ht="24" x14ac:dyDescent="0.3">
      <c r="A20" s="78"/>
      <c r="B20" s="73"/>
      <c r="C20" s="73"/>
      <c r="D20" s="24" t="s">
        <v>122</v>
      </c>
      <c r="E20" s="108">
        <v>388.97</v>
      </c>
      <c r="F20" s="109" t="s">
        <v>223</v>
      </c>
      <c r="G20" s="65" t="s">
        <v>174</v>
      </c>
      <c r="H20" s="108">
        <v>388.97</v>
      </c>
      <c r="I20" s="109" t="s">
        <v>223</v>
      </c>
      <c r="J20" s="110" t="s">
        <v>174</v>
      </c>
      <c r="K20" s="164">
        <f t="shared" si="0"/>
        <v>0</v>
      </c>
      <c r="L20" s="166">
        <f t="shared" si="1"/>
        <v>0</v>
      </c>
    </row>
    <row r="21" spans="1:12" s="55" customFormat="1" ht="36.75" x14ac:dyDescent="0.3">
      <c r="A21" s="23">
        <v>5</v>
      </c>
      <c r="B21" s="23">
        <v>36</v>
      </c>
      <c r="C21" s="23">
        <v>699</v>
      </c>
      <c r="D21" s="24" t="s">
        <v>198</v>
      </c>
      <c r="E21" s="113" t="s">
        <v>199</v>
      </c>
      <c r="F21" s="114"/>
      <c r="G21" s="65" t="s">
        <v>201</v>
      </c>
      <c r="H21" s="113" t="s">
        <v>199</v>
      </c>
      <c r="I21" s="114"/>
      <c r="J21" s="110" t="s">
        <v>201</v>
      </c>
      <c r="K21" s="164"/>
      <c r="L21" s="166"/>
    </row>
    <row r="22" spans="1:12" s="34" customFormat="1" ht="30" x14ac:dyDescent="0.3">
      <c r="A22" s="23">
        <v>6</v>
      </c>
      <c r="B22" s="23">
        <v>36</v>
      </c>
      <c r="C22" s="23" t="s">
        <v>11</v>
      </c>
      <c r="D22" s="24" t="s">
        <v>12</v>
      </c>
      <c r="E22" s="108">
        <v>902.27</v>
      </c>
      <c r="F22" s="109" t="s">
        <v>224</v>
      </c>
      <c r="G22" s="65" t="s">
        <v>281</v>
      </c>
      <c r="H22" s="108">
        <v>763.86</v>
      </c>
      <c r="I22" s="109" t="s">
        <v>224</v>
      </c>
      <c r="J22" s="110" t="s">
        <v>175</v>
      </c>
      <c r="K22" s="164">
        <f t="shared" si="0"/>
        <v>138.40999999999997</v>
      </c>
      <c r="L22" s="166">
        <f t="shared" si="1"/>
        <v>18.119812531092066</v>
      </c>
    </row>
    <row r="23" spans="1:12" s="34" customFormat="1" ht="30" x14ac:dyDescent="0.3">
      <c r="A23" s="23">
        <v>7</v>
      </c>
      <c r="B23" s="23">
        <v>36</v>
      </c>
      <c r="C23" s="23" t="s">
        <v>154</v>
      </c>
      <c r="D23" s="24" t="s">
        <v>13</v>
      </c>
      <c r="E23" s="108">
        <v>561.79</v>
      </c>
      <c r="F23" s="109" t="s">
        <v>225</v>
      </c>
      <c r="G23" s="65" t="s">
        <v>281</v>
      </c>
      <c r="H23" s="108">
        <v>475.65</v>
      </c>
      <c r="I23" s="109" t="s">
        <v>225</v>
      </c>
      <c r="J23" s="110" t="s">
        <v>175</v>
      </c>
      <c r="K23" s="164">
        <f t="shared" si="0"/>
        <v>86.139999999999986</v>
      </c>
      <c r="L23" s="166">
        <f t="shared" si="1"/>
        <v>18.109954798696521</v>
      </c>
    </row>
    <row r="24" spans="1:12" s="34" customFormat="1" ht="24" x14ac:dyDescent="0.3">
      <c r="A24" s="23">
        <v>8</v>
      </c>
      <c r="B24" s="23">
        <v>36</v>
      </c>
      <c r="C24" s="23">
        <v>699</v>
      </c>
      <c r="D24" s="24" t="s">
        <v>14</v>
      </c>
      <c r="E24" s="108">
        <v>561.79</v>
      </c>
      <c r="F24" s="109" t="s">
        <v>225</v>
      </c>
      <c r="G24" s="65" t="s">
        <v>281</v>
      </c>
      <c r="H24" s="108">
        <v>475.65</v>
      </c>
      <c r="I24" s="109" t="s">
        <v>225</v>
      </c>
      <c r="J24" s="110" t="s">
        <v>175</v>
      </c>
      <c r="K24" s="164">
        <f t="shared" si="0"/>
        <v>86.139999999999986</v>
      </c>
      <c r="L24" s="166">
        <f t="shared" si="1"/>
        <v>18.109954798696521</v>
      </c>
    </row>
    <row r="25" spans="1:12" s="34" customFormat="1" ht="30" x14ac:dyDescent="0.3">
      <c r="A25" s="23">
        <v>9</v>
      </c>
      <c r="B25" s="23">
        <v>36</v>
      </c>
      <c r="C25" s="23">
        <v>699</v>
      </c>
      <c r="D25" s="24" t="s">
        <v>15</v>
      </c>
      <c r="E25" s="108">
        <v>561.79</v>
      </c>
      <c r="F25" s="109" t="s">
        <v>225</v>
      </c>
      <c r="G25" s="65" t="s">
        <v>281</v>
      </c>
      <c r="H25" s="108">
        <v>475.65</v>
      </c>
      <c r="I25" s="109" t="s">
        <v>225</v>
      </c>
      <c r="J25" s="110" t="s">
        <v>175</v>
      </c>
      <c r="K25" s="164">
        <f t="shared" si="0"/>
        <v>86.139999999999986</v>
      </c>
      <c r="L25" s="166">
        <f t="shared" si="1"/>
        <v>18.109954798696521</v>
      </c>
    </row>
    <row r="26" spans="1:12" s="34" customFormat="1" ht="42.75" x14ac:dyDescent="0.3">
      <c r="A26" s="71">
        <v>10</v>
      </c>
      <c r="B26" s="71">
        <v>36</v>
      </c>
      <c r="C26" s="71" t="s">
        <v>155</v>
      </c>
      <c r="D26" s="77" t="s">
        <v>16</v>
      </c>
      <c r="E26" s="108">
        <v>1542.85</v>
      </c>
      <c r="F26" s="109" t="s">
        <v>226</v>
      </c>
      <c r="G26" s="65" t="s">
        <v>281</v>
      </c>
      <c r="H26" s="108">
        <v>1304.51</v>
      </c>
      <c r="I26" s="109" t="s">
        <v>226</v>
      </c>
      <c r="J26" s="110" t="s">
        <v>175</v>
      </c>
      <c r="K26" s="164">
        <f t="shared" si="0"/>
        <v>238.33999999999992</v>
      </c>
      <c r="L26" s="166">
        <f t="shared" si="1"/>
        <v>18.2704617059279</v>
      </c>
    </row>
    <row r="27" spans="1:12" s="34" customFormat="1" ht="42.75" x14ac:dyDescent="0.3">
      <c r="A27" s="78"/>
      <c r="B27" s="73"/>
      <c r="C27" s="73"/>
      <c r="D27" s="78"/>
      <c r="E27" s="108">
        <v>771.43</v>
      </c>
      <c r="F27" s="109" t="s">
        <v>227</v>
      </c>
      <c r="G27" s="65" t="s">
        <v>281</v>
      </c>
      <c r="H27" s="108">
        <v>652.26</v>
      </c>
      <c r="I27" s="109" t="s">
        <v>227</v>
      </c>
      <c r="J27" s="110" t="s">
        <v>175</v>
      </c>
      <c r="K27" s="164">
        <f t="shared" si="0"/>
        <v>119.16999999999996</v>
      </c>
      <c r="L27" s="166">
        <f t="shared" si="1"/>
        <v>18.270321650875417</v>
      </c>
    </row>
    <row r="28" spans="1:12" s="55" customFormat="1" ht="45" x14ac:dyDescent="0.3">
      <c r="A28" s="23">
        <v>11</v>
      </c>
      <c r="B28" s="23">
        <v>36</v>
      </c>
      <c r="C28" s="23" t="s">
        <v>17</v>
      </c>
      <c r="D28" s="24" t="s">
        <v>18</v>
      </c>
      <c r="E28" s="115">
        <v>2684.33</v>
      </c>
      <c r="F28" s="109" t="s">
        <v>228</v>
      </c>
      <c r="G28" s="65" t="s">
        <v>187</v>
      </c>
      <c r="H28" s="115">
        <v>2684.33</v>
      </c>
      <c r="I28" s="109" t="s">
        <v>228</v>
      </c>
      <c r="J28" s="110" t="s">
        <v>187</v>
      </c>
      <c r="K28" s="164">
        <f t="shared" si="0"/>
        <v>0</v>
      </c>
      <c r="L28" s="166">
        <f t="shared" si="1"/>
        <v>0</v>
      </c>
    </row>
    <row r="29" spans="1:12" s="55" customFormat="1" ht="60" x14ac:dyDescent="0.3">
      <c r="A29" s="23">
        <v>12</v>
      </c>
      <c r="B29" s="23">
        <v>36</v>
      </c>
      <c r="C29" s="23" t="s">
        <v>19</v>
      </c>
      <c r="D29" s="24" t="s">
        <v>160</v>
      </c>
      <c r="E29" s="108">
        <v>838.82</v>
      </c>
      <c r="F29" s="109" t="s">
        <v>229</v>
      </c>
      <c r="G29" s="65" t="s">
        <v>281</v>
      </c>
      <c r="H29" s="108">
        <v>801.6</v>
      </c>
      <c r="I29" s="109" t="s">
        <v>229</v>
      </c>
      <c r="J29" s="110" t="s">
        <v>187</v>
      </c>
      <c r="K29" s="164">
        <f t="shared" si="0"/>
        <v>37.220000000000027</v>
      </c>
      <c r="L29" s="166">
        <f t="shared" si="1"/>
        <v>4.6432135728542931</v>
      </c>
    </row>
    <row r="30" spans="1:12" s="55" customFormat="1" ht="30" x14ac:dyDescent="0.3">
      <c r="A30" s="23">
        <v>13</v>
      </c>
      <c r="B30" s="23">
        <v>36</v>
      </c>
      <c r="C30" s="23" t="s">
        <v>21</v>
      </c>
      <c r="D30" s="24" t="s">
        <v>22</v>
      </c>
      <c r="E30" s="108">
        <v>257.54000000000002</v>
      </c>
      <c r="F30" s="109" t="s">
        <v>230</v>
      </c>
      <c r="G30" s="65" t="s">
        <v>281</v>
      </c>
      <c r="H30" s="108">
        <v>246.66</v>
      </c>
      <c r="I30" s="109" t="s">
        <v>230</v>
      </c>
      <c r="J30" s="110" t="s">
        <v>187</v>
      </c>
      <c r="K30" s="164">
        <f t="shared" si="0"/>
        <v>10.880000000000024</v>
      </c>
      <c r="L30" s="166">
        <f t="shared" si="1"/>
        <v>4.4109300251358121</v>
      </c>
    </row>
    <row r="31" spans="1:12" s="55" customFormat="1" ht="30" x14ac:dyDescent="0.3">
      <c r="A31" s="23">
        <v>14</v>
      </c>
      <c r="B31" s="23">
        <v>36</v>
      </c>
      <c r="C31" s="23" t="s">
        <v>23</v>
      </c>
      <c r="D31" s="24" t="s">
        <v>24</v>
      </c>
      <c r="E31" s="108">
        <v>360.86</v>
      </c>
      <c r="F31" s="109" t="s">
        <v>219</v>
      </c>
      <c r="G31" s="65" t="s">
        <v>281</v>
      </c>
      <c r="H31" s="108">
        <v>347.04</v>
      </c>
      <c r="I31" s="109" t="s">
        <v>219</v>
      </c>
      <c r="J31" s="110" t="s">
        <v>187</v>
      </c>
      <c r="K31" s="164">
        <f t="shared" si="0"/>
        <v>13.819999999999993</v>
      </c>
      <c r="L31" s="166">
        <f t="shared" si="1"/>
        <v>3.9822498847395167</v>
      </c>
    </row>
    <row r="32" spans="1:12" s="55" customFormat="1" ht="30" x14ac:dyDescent="0.3">
      <c r="A32" s="23">
        <v>15</v>
      </c>
      <c r="B32" s="23">
        <v>36</v>
      </c>
      <c r="C32" s="23" t="s">
        <v>25</v>
      </c>
      <c r="D32" s="24" t="s">
        <v>26</v>
      </c>
      <c r="E32" s="108">
        <v>457.55</v>
      </c>
      <c r="F32" s="109" t="s">
        <v>229</v>
      </c>
      <c r="G32" s="65" t="s">
        <v>187</v>
      </c>
      <c r="H32" s="108">
        <v>457.55</v>
      </c>
      <c r="I32" s="109" t="s">
        <v>229</v>
      </c>
      <c r="J32" s="110" t="s">
        <v>187</v>
      </c>
      <c r="K32" s="164">
        <f t="shared" si="0"/>
        <v>0</v>
      </c>
      <c r="L32" s="166">
        <f t="shared" si="1"/>
        <v>0</v>
      </c>
    </row>
    <row r="33" spans="1:12" s="34" customFormat="1" ht="30" x14ac:dyDescent="0.3">
      <c r="A33" s="23">
        <v>16</v>
      </c>
      <c r="B33" s="23">
        <v>36</v>
      </c>
      <c r="C33" s="23" t="s">
        <v>156</v>
      </c>
      <c r="D33" s="24" t="s">
        <v>27</v>
      </c>
      <c r="E33" s="108">
        <v>385.24</v>
      </c>
      <c r="F33" s="109" t="s">
        <v>231</v>
      </c>
      <c r="G33" s="65" t="s">
        <v>187</v>
      </c>
      <c r="H33" s="108">
        <v>385.24</v>
      </c>
      <c r="I33" s="109" t="s">
        <v>231</v>
      </c>
      <c r="J33" s="110" t="s">
        <v>187</v>
      </c>
      <c r="K33" s="164">
        <f t="shared" si="0"/>
        <v>0</v>
      </c>
      <c r="L33" s="166">
        <f t="shared" si="1"/>
        <v>0</v>
      </c>
    </row>
    <row r="34" spans="1:12" s="55" customFormat="1" ht="30" x14ac:dyDescent="0.3">
      <c r="A34" s="23">
        <v>17</v>
      </c>
      <c r="B34" s="23">
        <v>36</v>
      </c>
      <c r="C34" s="23" t="s">
        <v>28</v>
      </c>
      <c r="D34" s="24" t="s">
        <v>29</v>
      </c>
      <c r="E34" s="108">
        <v>357.51</v>
      </c>
      <c r="F34" s="109" t="s">
        <v>219</v>
      </c>
      <c r="G34" s="65" t="s">
        <v>187</v>
      </c>
      <c r="H34" s="108">
        <v>357.51</v>
      </c>
      <c r="I34" s="109" t="s">
        <v>219</v>
      </c>
      <c r="J34" s="110" t="s">
        <v>187</v>
      </c>
      <c r="K34" s="164">
        <f t="shared" si="0"/>
        <v>0</v>
      </c>
      <c r="L34" s="166">
        <f t="shared" si="1"/>
        <v>0</v>
      </c>
    </row>
    <row r="35" spans="1:12" s="55" customFormat="1" ht="45" x14ac:dyDescent="0.3">
      <c r="A35" s="71">
        <v>18</v>
      </c>
      <c r="B35" s="71">
        <v>41</v>
      </c>
      <c r="C35" s="71">
        <v>804</v>
      </c>
      <c r="D35" s="24" t="s">
        <v>111</v>
      </c>
      <c r="E35" s="111"/>
      <c r="F35" s="112"/>
      <c r="G35" s="65"/>
      <c r="H35" s="111"/>
      <c r="I35" s="112"/>
      <c r="J35" s="110"/>
      <c r="K35" s="164"/>
      <c r="L35" s="166"/>
    </row>
    <row r="36" spans="1:12" s="55" customFormat="1" ht="42.75" x14ac:dyDescent="0.3">
      <c r="A36" s="71"/>
      <c r="B36" s="71"/>
      <c r="C36" s="71"/>
      <c r="D36" s="24" t="s">
        <v>129</v>
      </c>
      <c r="E36" s="108">
        <v>495.86</v>
      </c>
      <c r="F36" s="109" t="s">
        <v>232</v>
      </c>
      <c r="G36" s="65" t="s">
        <v>206</v>
      </c>
      <c r="H36" s="108">
        <v>495.86</v>
      </c>
      <c r="I36" s="109" t="s">
        <v>232</v>
      </c>
      <c r="J36" s="110" t="s">
        <v>206</v>
      </c>
      <c r="K36" s="164">
        <f t="shared" si="0"/>
        <v>0</v>
      </c>
      <c r="L36" s="166">
        <f t="shared" si="1"/>
        <v>0</v>
      </c>
    </row>
    <row r="37" spans="1:12" s="55" customFormat="1" ht="42.75" x14ac:dyDescent="0.3">
      <c r="A37" s="71"/>
      <c r="B37" s="71"/>
      <c r="C37" s="71"/>
      <c r="D37" s="24" t="s">
        <v>130</v>
      </c>
      <c r="E37" s="108">
        <v>367.89</v>
      </c>
      <c r="F37" s="109" t="s">
        <v>233</v>
      </c>
      <c r="G37" s="65" t="s">
        <v>206</v>
      </c>
      <c r="H37" s="108">
        <v>367.89</v>
      </c>
      <c r="I37" s="109" t="s">
        <v>233</v>
      </c>
      <c r="J37" s="110" t="s">
        <v>206</v>
      </c>
      <c r="K37" s="164">
        <f t="shared" si="0"/>
        <v>0</v>
      </c>
      <c r="L37" s="166">
        <f t="shared" si="1"/>
        <v>0</v>
      </c>
    </row>
    <row r="38" spans="1:12" s="55" customFormat="1" ht="24" x14ac:dyDescent="0.3">
      <c r="A38" s="23">
        <v>19</v>
      </c>
      <c r="B38" s="23">
        <v>36</v>
      </c>
      <c r="C38" s="23" t="s">
        <v>30</v>
      </c>
      <c r="D38" s="24" t="s">
        <v>31</v>
      </c>
      <c r="E38" s="115">
        <v>3321.63</v>
      </c>
      <c r="F38" s="109" t="s">
        <v>234</v>
      </c>
      <c r="G38" s="65" t="s">
        <v>187</v>
      </c>
      <c r="H38" s="115">
        <v>3321.63</v>
      </c>
      <c r="I38" s="109" t="s">
        <v>234</v>
      </c>
      <c r="J38" s="110" t="s">
        <v>187</v>
      </c>
      <c r="K38" s="164">
        <f t="shared" si="0"/>
        <v>0</v>
      </c>
      <c r="L38" s="166">
        <f t="shared" si="1"/>
        <v>0</v>
      </c>
    </row>
    <row r="39" spans="1:12" s="34" customFormat="1" ht="30" x14ac:dyDescent="0.3">
      <c r="A39" s="23">
        <v>20</v>
      </c>
      <c r="B39" s="23">
        <v>35</v>
      </c>
      <c r="C39" s="23">
        <v>434</v>
      </c>
      <c r="D39" s="35" t="s">
        <v>32</v>
      </c>
      <c r="E39" s="108">
        <v>519.13</v>
      </c>
      <c r="F39" s="116" t="s">
        <v>235</v>
      </c>
      <c r="G39" s="65" t="s">
        <v>183</v>
      </c>
      <c r="H39" s="108">
        <v>519.13</v>
      </c>
      <c r="I39" s="116" t="s">
        <v>235</v>
      </c>
      <c r="J39" s="110" t="s">
        <v>183</v>
      </c>
      <c r="K39" s="164">
        <f t="shared" si="0"/>
        <v>0</v>
      </c>
      <c r="L39" s="166">
        <f t="shared" si="1"/>
        <v>0</v>
      </c>
    </row>
    <row r="40" spans="1:12" s="33" customFormat="1" x14ac:dyDescent="0.3">
      <c r="A40" s="79">
        <v>21</v>
      </c>
      <c r="B40" s="79">
        <v>19</v>
      </c>
      <c r="C40" s="79">
        <v>118</v>
      </c>
      <c r="D40" s="36" t="s">
        <v>33</v>
      </c>
      <c r="E40" s="117"/>
      <c r="F40" s="118"/>
      <c r="G40" s="65"/>
      <c r="H40" s="117"/>
      <c r="I40" s="118"/>
      <c r="J40" s="110"/>
      <c r="K40" s="164"/>
      <c r="L40" s="166"/>
    </row>
    <row r="41" spans="1:12" s="33" customFormat="1" ht="24" x14ac:dyDescent="0.3">
      <c r="A41" s="79"/>
      <c r="B41" s="79"/>
      <c r="C41" s="79"/>
      <c r="D41" s="35" t="s">
        <v>34</v>
      </c>
      <c r="E41" s="119">
        <v>2800</v>
      </c>
      <c r="F41" s="116" t="s">
        <v>236</v>
      </c>
      <c r="G41" s="65" t="s">
        <v>185</v>
      </c>
      <c r="H41" s="119">
        <v>2800</v>
      </c>
      <c r="I41" s="116" t="s">
        <v>236</v>
      </c>
      <c r="J41" s="110" t="s">
        <v>185</v>
      </c>
      <c r="K41" s="164">
        <f t="shared" si="0"/>
        <v>0</v>
      </c>
      <c r="L41" s="166">
        <f t="shared" si="1"/>
        <v>0</v>
      </c>
    </row>
    <row r="42" spans="1:12" s="33" customFormat="1" ht="24" x14ac:dyDescent="0.3">
      <c r="A42" s="80"/>
      <c r="B42" s="79"/>
      <c r="C42" s="79"/>
      <c r="D42" s="35" t="s">
        <v>112</v>
      </c>
      <c r="E42" s="119">
        <v>4836</v>
      </c>
      <c r="F42" s="116" t="s">
        <v>236</v>
      </c>
      <c r="G42" s="65" t="s">
        <v>185</v>
      </c>
      <c r="H42" s="119">
        <v>4836</v>
      </c>
      <c r="I42" s="116" t="s">
        <v>236</v>
      </c>
      <c r="J42" s="110" t="s">
        <v>185</v>
      </c>
      <c r="K42" s="164">
        <f t="shared" si="0"/>
        <v>0</v>
      </c>
      <c r="L42" s="166">
        <f t="shared" si="1"/>
        <v>0</v>
      </c>
    </row>
    <row r="43" spans="1:12" ht="30" x14ac:dyDescent="0.3">
      <c r="A43" s="71">
        <v>22</v>
      </c>
      <c r="B43" s="71">
        <v>46</v>
      </c>
      <c r="C43" s="71">
        <v>603</v>
      </c>
      <c r="D43" s="37" t="s">
        <v>161</v>
      </c>
      <c r="E43" s="119">
        <v>400.6</v>
      </c>
      <c r="F43" s="116" t="s">
        <v>237</v>
      </c>
      <c r="G43" s="65" t="s">
        <v>281</v>
      </c>
      <c r="H43" s="119">
        <v>385.24</v>
      </c>
      <c r="I43" s="116" t="s">
        <v>237</v>
      </c>
      <c r="J43" s="110" t="s">
        <v>187</v>
      </c>
      <c r="K43" s="164">
        <f t="shared" si="0"/>
        <v>15.360000000000014</v>
      </c>
      <c r="L43" s="166">
        <f t="shared" si="1"/>
        <v>3.9871249091475391</v>
      </c>
    </row>
    <row r="44" spans="1:12" ht="30" x14ac:dyDescent="0.3">
      <c r="A44" s="76"/>
      <c r="B44" s="75"/>
      <c r="C44" s="75"/>
      <c r="D44" s="37" t="s">
        <v>162</v>
      </c>
      <c r="E44" s="119">
        <v>481.17</v>
      </c>
      <c r="F44" s="116" t="s">
        <v>238</v>
      </c>
      <c r="G44" s="65" t="s">
        <v>281</v>
      </c>
      <c r="H44" s="119">
        <v>462.73</v>
      </c>
      <c r="I44" s="116" t="s">
        <v>238</v>
      </c>
      <c r="J44" s="110" t="s">
        <v>187</v>
      </c>
      <c r="K44" s="164">
        <f t="shared" si="0"/>
        <v>18.439999999999998</v>
      </c>
      <c r="L44" s="166">
        <f t="shared" si="1"/>
        <v>3.9850452747822658</v>
      </c>
    </row>
    <row r="45" spans="1:12" ht="24" x14ac:dyDescent="0.3">
      <c r="A45" s="76"/>
      <c r="B45" s="75"/>
      <c r="C45" s="75"/>
      <c r="D45" s="37" t="s">
        <v>163</v>
      </c>
      <c r="E45" s="119">
        <v>601.48</v>
      </c>
      <c r="F45" s="116" t="s">
        <v>237</v>
      </c>
      <c r="G45" s="65" t="s">
        <v>281</v>
      </c>
      <c r="H45" s="119">
        <v>578.41</v>
      </c>
      <c r="I45" s="116" t="s">
        <v>237</v>
      </c>
      <c r="J45" s="110" t="s">
        <v>187</v>
      </c>
      <c r="K45" s="164">
        <f t="shared" si="0"/>
        <v>23.07000000000005</v>
      </c>
      <c r="L45" s="166">
        <f t="shared" si="1"/>
        <v>3.9885202537992086</v>
      </c>
    </row>
    <row r="46" spans="1:12" ht="30" x14ac:dyDescent="0.3">
      <c r="A46" s="23">
        <v>23</v>
      </c>
      <c r="B46" s="23">
        <v>36</v>
      </c>
      <c r="C46" s="23" t="s">
        <v>157</v>
      </c>
      <c r="D46" s="35" t="s">
        <v>35</v>
      </c>
      <c r="E46" s="119">
        <v>435.8</v>
      </c>
      <c r="F46" s="116" t="s">
        <v>283</v>
      </c>
      <c r="G46" s="65" t="s">
        <v>187</v>
      </c>
      <c r="H46" s="119">
        <v>435.8</v>
      </c>
      <c r="I46" s="116" t="s">
        <v>239</v>
      </c>
      <c r="J46" s="110" t="s">
        <v>187</v>
      </c>
      <c r="K46" s="164">
        <f t="shared" si="0"/>
        <v>0</v>
      </c>
      <c r="L46" s="166">
        <f t="shared" si="1"/>
        <v>0</v>
      </c>
    </row>
    <row r="47" spans="1:12" s="33" customFormat="1" ht="30" x14ac:dyDescent="0.3">
      <c r="A47" s="23">
        <v>24</v>
      </c>
      <c r="B47" s="23">
        <v>36</v>
      </c>
      <c r="C47" s="23" t="s">
        <v>36</v>
      </c>
      <c r="D47" s="35" t="s">
        <v>37</v>
      </c>
      <c r="E47" s="120">
        <v>1377.59</v>
      </c>
      <c r="F47" s="116" t="s">
        <v>240</v>
      </c>
      <c r="G47" s="65" t="s">
        <v>187</v>
      </c>
      <c r="H47" s="120">
        <v>1377.59</v>
      </c>
      <c r="I47" s="116" t="s">
        <v>240</v>
      </c>
      <c r="J47" s="110" t="s">
        <v>187</v>
      </c>
      <c r="K47" s="164">
        <f t="shared" si="0"/>
        <v>0</v>
      </c>
      <c r="L47" s="166">
        <f t="shared" si="1"/>
        <v>0</v>
      </c>
    </row>
    <row r="48" spans="1:12" s="33" customFormat="1" x14ac:dyDescent="0.3">
      <c r="A48" s="71">
        <v>25</v>
      </c>
      <c r="B48" s="71">
        <v>18</v>
      </c>
      <c r="C48" s="38"/>
      <c r="D48" s="24" t="s">
        <v>38</v>
      </c>
      <c r="E48" s="121"/>
      <c r="F48" s="122"/>
      <c r="G48" s="65"/>
      <c r="H48" s="121"/>
      <c r="I48" s="122"/>
      <c r="J48" s="110"/>
      <c r="K48" s="164"/>
      <c r="L48" s="166"/>
    </row>
    <row r="49" spans="1:12" s="33" customFormat="1" ht="24" x14ac:dyDescent="0.3">
      <c r="A49" s="71"/>
      <c r="B49" s="71"/>
      <c r="C49" s="74" t="s">
        <v>189</v>
      </c>
      <c r="D49" s="35" t="s">
        <v>39</v>
      </c>
      <c r="E49" s="120">
        <v>5.6</v>
      </c>
      <c r="F49" s="116" t="s">
        <v>241</v>
      </c>
      <c r="G49" s="65" t="s">
        <v>173</v>
      </c>
      <c r="H49" s="120">
        <v>5.6</v>
      </c>
      <c r="I49" s="116" t="s">
        <v>241</v>
      </c>
      <c r="J49" s="110" t="s">
        <v>173</v>
      </c>
      <c r="K49" s="164">
        <f t="shared" si="0"/>
        <v>0</v>
      </c>
      <c r="L49" s="166">
        <f t="shared" si="1"/>
        <v>0</v>
      </c>
    </row>
    <row r="50" spans="1:12" s="33" customFormat="1" ht="24" x14ac:dyDescent="0.3">
      <c r="A50" s="71"/>
      <c r="B50" s="71"/>
      <c r="C50" s="71"/>
      <c r="D50" s="35" t="s">
        <v>40</v>
      </c>
      <c r="E50" s="120">
        <v>7.6</v>
      </c>
      <c r="F50" s="116" t="s">
        <v>241</v>
      </c>
      <c r="G50" s="65" t="s">
        <v>173</v>
      </c>
      <c r="H50" s="120">
        <v>7.6</v>
      </c>
      <c r="I50" s="116" t="s">
        <v>241</v>
      </c>
      <c r="J50" s="110" t="s">
        <v>173</v>
      </c>
      <c r="K50" s="164">
        <f t="shared" si="0"/>
        <v>0</v>
      </c>
      <c r="L50" s="166">
        <f t="shared" si="1"/>
        <v>0</v>
      </c>
    </row>
    <row r="51" spans="1:12" s="33" customFormat="1" ht="24" x14ac:dyDescent="0.3">
      <c r="A51" s="71"/>
      <c r="B51" s="71"/>
      <c r="C51" s="71"/>
      <c r="D51" s="35" t="s">
        <v>41</v>
      </c>
      <c r="E51" s="119">
        <v>23.4</v>
      </c>
      <c r="F51" s="116" t="s">
        <v>241</v>
      </c>
      <c r="G51" s="65" t="s">
        <v>173</v>
      </c>
      <c r="H51" s="119">
        <v>23.4</v>
      </c>
      <c r="I51" s="116" t="s">
        <v>241</v>
      </c>
      <c r="J51" s="110" t="s">
        <v>173</v>
      </c>
      <c r="K51" s="164">
        <f t="shared" si="0"/>
        <v>0</v>
      </c>
      <c r="L51" s="166">
        <f t="shared" si="1"/>
        <v>0</v>
      </c>
    </row>
    <row r="52" spans="1:12" s="33" customFormat="1" ht="24" x14ac:dyDescent="0.3">
      <c r="A52" s="71"/>
      <c r="B52" s="71"/>
      <c r="C52" s="71"/>
      <c r="D52" s="35" t="s">
        <v>42</v>
      </c>
      <c r="E52" s="119">
        <v>32.1</v>
      </c>
      <c r="F52" s="116" t="s">
        <v>241</v>
      </c>
      <c r="G52" s="65" t="s">
        <v>173</v>
      </c>
      <c r="H52" s="119">
        <v>32.1</v>
      </c>
      <c r="I52" s="116" t="s">
        <v>241</v>
      </c>
      <c r="J52" s="110" t="s">
        <v>173</v>
      </c>
      <c r="K52" s="164">
        <f t="shared" si="0"/>
        <v>0</v>
      </c>
      <c r="L52" s="166">
        <f t="shared" si="1"/>
        <v>0</v>
      </c>
    </row>
    <row r="53" spans="1:12" s="33" customFormat="1" ht="24" x14ac:dyDescent="0.3">
      <c r="A53" s="71"/>
      <c r="B53" s="71"/>
      <c r="C53" s="23">
        <v>101</v>
      </c>
      <c r="D53" s="35" t="s">
        <v>43</v>
      </c>
      <c r="E53" s="119">
        <v>203.6</v>
      </c>
      <c r="F53" s="116" t="s">
        <v>242</v>
      </c>
      <c r="G53" s="65" t="s">
        <v>173</v>
      </c>
      <c r="H53" s="119">
        <v>203.6</v>
      </c>
      <c r="I53" s="116" t="s">
        <v>242</v>
      </c>
      <c r="J53" s="110" t="s">
        <v>173</v>
      </c>
      <c r="K53" s="164">
        <f t="shared" si="0"/>
        <v>0</v>
      </c>
      <c r="L53" s="166">
        <f t="shared" si="1"/>
        <v>0</v>
      </c>
    </row>
    <row r="54" spans="1:12" s="33" customFormat="1" x14ac:dyDescent="0.3">
      <c r="A54" s="71"/>
      <c r="B54" s="71"/>
      <c r="C54" s="71">
        <v>198</v>
      </c>
      <c r="D54" s="35" t="s">
        <v>44</v>
      </c>
      <c r="E54" s="119"/>
      <c r="F54" s="116"/>
      <c r="G54" s="65"/>
      <c r="H54" s="119"/>
      <c r="I54" s="116"/>
      <c r="J54" s="110"/>
      <c r="K54" s="164"/>
      <c r="L54" s="166"/>
    </row>
    <row r="55" spans="1:12" s="33" customFormat="1" ht="30" x14ac:dyDescent="0.3">
      <c r="A55" s="71"/>
      <c r="B55" s="71"/>
      <c r="C55" s="71"/>
      <c r="D55" s="35" t="s">
        <v>45</v>
      </c>
      <c r="E55" s="119"/>
      <c r="F55" s="116"/>
      <c r="G55" s="65"/>
      <c r="H55" s="119"/>
      <c r="I55" s="116"/>
      <c r="J55" s="110"/>
      <c r="K55" s="164"/>
      <c r="L55" s="166"/>
    </row>
    <row r="56" spans="1:12" s="33" customFormat="1" ht="28.5" x14ac:dyDescent="0.3">
      <c r="A56" s="71"/>
      <c r="B56" s="71"/>
      <c r="C56" s="71"/>
      <c r="D56" s="35" t="s">
        <v>46</v>
      </c>
      <c r="E56" s="119">
        <v>112</v>
      </c>
      <c r="F56" s="116" t="s">
        <v>243</v>
      </c>
      <c r="G56" s="65" t="s">
        <v>173</v>
      </c>
      <c r="H56" s="119">
        <v>112</v>
      </c>
      <c r="I56" s="116" t="s">
        <v>243</v>
      </c>
      <c r="J56" s="110" t="s">
        <v>173</v>
      </c>
      <c r="K56" s="164">
        <f t="shared" si="0"/>
        <v>0</v>
      </c>
      <c r="L56" s="166">
        <f t="shared" si="1"/>
        <v>0</v>
      </c>
    </row>
    <row r="57" spans="1:12" s="33" customFormat="1" ht="28.5" x14ac:dyDescent="0.3">
      <c r="A57" s="71"/>
      <c r="B57" s="71"/>
      <c r="C57" s="71"/>
      <c r="D57" s="35" t="s">
        <v>47</v>
      </c>
      <c r="E57" s="119">
        <v>377</v>
      </c>
      <c r="F57" s="116" t="s">
        <v>243</v>
      </c>
      <c r="G57" s="65" t="s">
        <v>173</v>
      </c>
      <c r="H57" s="119">
        <v>377</v>
      </c>
      <c r="I57" s="116" t="s">
        <v>243</v>
      </c>
      <c r="J57" s="110" t="s">
        <v>173</v>
      </c>
      <c r="K57" s="164">
        <f t="shared" si="0"/>
        <v>0</v>
      </c>
      <c r="L57" s="166">
        <f t="shared" si="1"/>
        <v>0</v>
      </c>
    </row>
    <row r="58" spans="1:12" s="33" customFormat="1" ht="28.5" x14ac:dyDescent="0.3">
      <c r="A58" s="71"/>
      <c r="B58" s="71"/>
      <c r="C58" s="71"/>
      <c r="D58" s="35" t="s">
        <v>48</v>
      </c>
      <c r="E58" s="119">
        <v>606</v>
      </c>
      <c r="F58" s="116" t="s">
        <v>243</v>
      </c>
      <c r="G58" s="65" t="s">
        <v>173</v>
      </c>
      <c r="H58" s="119">
        <v>606</v>
      </c>
      <c r="I58" s="116" t="s">
        <v>243</v>
      </c>
      <c r="J58" s="110" t="s">
        <v>173</v>
      </c>
      <c r="K58" s="164">
        <f t="shared" si="0"/>
        <v>0</v>
      </c>
      <c r="L58" s="166">
        <f t="shared" si="1"/>
        <v>0</v>
      </c>
    </row>
    <row r="59" spans="1:12" s="33" customFormat="1" ht="30" x14ac:dyDescent="0.3">
      <c r="A59" s="71"/>
      <c r="B59" s="71"/>
      <c r="C59" s="71"/>
      <c r="D59" s="35" t="s">
        <v>49</v>
      </c>
      <c r="E59" s="119"/>
      <c r="F59" s="116"/>
      <c r="G59" s="65"/>
      <c r="H59" s="119"/>
      <c r="I59" s="116"/>
      <c r="J59" s="110"/>
      <c r="K59" s="164"/>
      <c r="L59" s="166"/>
    </row>
    <row r="60" spans="1:12" s="33" customFormat="1" ht="28.5" x14ac:dyDescent="0.3">
      <c r="A60" s="71"/>
      <c r="B60" s="71"/>
      <c r="C60" s="71"/>
      <c r="D60" s="35" t="s">
        <v>46</v>
      </c>
      <c r="E60" s="119">
        <v>20</v>
      </c>
      <c r="F60" s="116" t="s">
        <v>243</v>
      </c>
      <c r="G60" s="65" t="s">
        <v>173</v>
      </c>
      <c r="H60" s="119">
        <v>20</v>
      </c>
      <c r="I60" s="116" t="s">
        <v>243</v>
      </c>
      <c r="J60" s="110" t="s">
        <v>173</v>
      </c>
      <c r="K60" s="164">
        <f t="shared" si="0"/>
        <v>0</v>
      </c>
      <c r="L60" s="166">
        <f t="shared" si="1"/>
        <v>0</v>
      </c>
    </row>
    <row r="61" spans="1:12" s="33" customFormat="1" ht="28.5" x14ac:dyDescent="0.3">
      <c r="A61" s="71"/>
      <c r="B61" s="71"/>
      <c r="C61" s="71"/>
      <c r="D61" s="35" t="s">
        <v>47</v>
      </c>
      <c r="E61" s="119">
        <v>107</v>
      </c>
      <c r="F61" s="116" t="s">
        <v>243</v>
      </c>
      <c r="G61" s="65" t="s">
        <v>173</v>
      </c>
      <c r="H61" s="119">
        <v>107</v>
      </c>
      <c r="I61" s="116" t="s">
        <v>243</v>
      </c>
      <c r="J61" s="110" t="s">
        <v>173</v>
      </c>
      <c r="K61" s="164">
        <f t="shared" si="0"/>
        <v>0</v>
      </c>
      <c r="L61" s="166">
        <f t="shared" si="1"/>
        <v>0</v>
      </c>
    </row>
    <row r="62" spans="1:12" s="33" customFormat="1" ht="28.5" x14ac:dyDescent="0.3">
      <c r="A62" s="71"/>
      <c r="B62" s="71"/>
      <c r="C62" s="71"/>
      <c r="D62" s="35" t="s">
        <v>48</v>
      </c>
      <c r="E62" s="119">
        <v>163</v>
      </c>
      <c r="F62" s="116" t="s">
        <v>243</v>
      </c>
      <c r="G62" s="65" t="s">
        <v>173</v>
      </c>
      <c r="H62" s="119">
        <v>163</v>
      </c>
      <c r="I62" s="116" t="s">
        <v>243</v>
      </c>
      <c r="J62" s="110" t="s">
        <v>173</v>
      </c>
      <c r="K62" s="164">
        <f t="shared" si="0"/>
        <v>0</v>
      </c>
      <c r="L62" s="166">
        <f t="shared" si="1"/>
        <v>0</v>
      </c>
    </row>
    <row r="63" spans="1:12" ht="30" x14ac:dyDescent="0.3">
      <c r="A63" s="23">
        <v>26</v>
      </c>
      <c r="B63" s="23">
        <v>36</v>
      </c>
      <c r="C63" s="23" t="s">
        <v>158</v>
      </c>
      <c r="D63" s="40" t="s">
        <v>50</v>
      </c>
      <c r="E63" s="119">
        <v>132.41</v>
      </c>
      <c r="F63" s="116" t="s">
        <v>244</v>
      </c>
      <c r="G63" s="65" t="s">
        <v>281</v>
      </c>
      <c r="H63" s="119">
        <v>127.28</v>
      </c>
      <c r="I63" s="116" t="s">
        <v>244</v>
      </c>
      <c r="J63" s="110" t="s">
        <v>187</v>
      </c>
      <c r="K63" s="164">
        <f t="shared" si="0"/>
        <v>5.1299999999999955</v>
      </c>
      <c r="L63" s="166">
        <f t="shared" si="1"/>
        <v>4.0304839723444275</v>
      </c>
    </row>
    <row r="64" spans="1:12" ht="60" x14ac:dyDescent="0.3">
      <c r="A64" s="71">
        <v>27</v>
      </c>
      <c r="B64" s="71">
        <v>22</v>
      </c>
      <c r="C64" s="71" t="s">
        <v>51</v>
      </c>
      <c r="D64" s="35" t="s">
        <v>197</v>
      </c>
      <c r="E64" s="123"/>
      <c r="F64" s="124"/>
      <c r="G64" s="65"/>
      <c r="H64" s="123"/>
      <c r="I64" s="124"/>
      <c r="J64" s="110"/>
      <c r="K64" s="164"/>
      <c r="L64" s="166"/>
    </row>
    <row r="65" spans="1:12" ht="24" x14ac:dyDescent="0.3">
      <c r="A65" s="76"/>
      <c r="B65" s="75"/>
      <c r="C65" s="75"/>
      <c r="D65" s="35" t="s">
        <v>53</v>
      </c>
      <c r="E65" s="119">
        <v>989.47</v>
      </c>
      <c r="F65" s="116" t="s">
        <v>245</v>
      </c>
      <c r="G65" s="65" t="s">
        <v>187</v>
      </c>
      <c r="H65" s="119">
        <v>989.47</v>
      </c>
      <c r="I65" s="116" t="s">
        <v>245</v>
      </c>
      <c r="J65" s="110" t="s">
        <v>187</v>
      </c>
      <c r="K65" s="164">
        <f t="shared" si="0"/>
        <v>0</v>
      </c>
      <c r="L65" s="166">
        <f t="shared" si="1"/>
        <v>0</v>
      </c>
    </row>
    <row r="66" spans="1:12" ht="24" x14ac:dyDescent="0.3">
      <c r="A66" s="76"/>
      <c r="B66" s="75"/>
      <c r="C66" s="75"/>
      <c r="D66" s="35" t="s">
        <v>54</v>
      </c>
      <c r="E66" s="120">
        <v>1296.27</v>
      </c>
      <c r="F66" s="116" t="s">
        <v>222</v>
      </c>
      <c r="G66" s="65" t="s">
        <v>187</v>
      </c>
      <c r="H66" s="120">
        <v>1296.27</v>
      </c>
      <c r="I66" s="116" t="s">
        <v>222</v>
      </c>
      <c r="J66" s="110" t="s">
        <v>187</v>
      </c>
      <c r="K66" s="164">
        <f t="shared" si="0"/>
        <v>0</v>
      </c>
      <c r="L66" s="166">
        <f t="shared" si="1"/>
        <v>0</v>
      </c>
    </row>
    <row r="67" spans="1:12" ht="24" x14ac:dyDescent="0.3">
      <c r="A67" s="76"/>
      <c r="B67" s="75"/>
      <c r="C67" s="75"/>
      <c r="D67" s="35" t="s">
        <v>55</v>
      </c>
      <c r="E67" s="120">
        <v>1528.32</v>
      </c>
      <c r="F67" s="116" t="s">
        <v>222</v>
      </c>
      <c r="G67" s="65" t="s">
        <v>187</v>
      </c>
      <c r="H67" s="120">
        <v>1528.32</v>
      </c>
      <c r="I67" s="116" t="s">
        <v>222</v>
      </c>
      <c r="J67" s="110" t="s">
        <v>187</v>
      </c>
      <c r="K67" s="164">
        <f t="shared" si="0"/>
        <v>0</v>
      </c>
      <c r="L67" s="166">
        <f t="shared" si="1"/>
        <v>0</v>
      </c>
    </row>
    <row r="68" spans="1:12" ht="24" x14ac:dyDescent="0.3">
      <c r="A68" s="76"/>
      <c r="B68" s="75"/>
      <c r="C68" s="75"/>
      <c r="D68" s="35" t="s">
        <v>56</v>
      </c>
      <c r="E68" s="120">
        <v>1850.07</v>
      </c>
      <c r="F68" s="116" t="s">
        <v>222</v>
      </c>
      <c r="G68" s="65" t="s">
        <v>187</v>
      </c>
      <c r="H68" s="120">
        <v>1850.07</v>
      </c>
      <c r="I68" s="116" t="s">
        <v>222</v>
      </c>
      <c r="J68" s="110" t="s">
        <v>187</v>
      </c>
      <c r="K68" s="164">
        <f t="shared" si="0"/>
        <v>0</v>
      </c>
      <c r="L68" s="166">
        <f t="shared" si="1"/>
        <v>0</v>
      </c>
    </row>
    <row r="69" spans="1:12" ht="45" x14ac:dyDescent="0.3">
      <c r="A69" s="71">
        <v>28</v>
      </c>
      <c r="B69" s="71">
        <v>36</v>
      </c>
      <c r="C69" s="71" t="s">
        <v>57</v>
      </c>
      <c r="D69" s="35" t="s">
        <v>125</v>
      </c>
      <c r="E69" s="125"/>
      <c r="F69" s="126"/>
      <c r="G69" s="65"/>
      <c r="H69" s="125"/>
      <c r="I69" s="126"/>
      <c r="J69" s="110"/>
      <c r="K69" s="164"/>
      <c r="L69" s="166"/>
    </row>
    <row r="70" spans="1:12" ht="24" x14ac:dyDescent="0.3">
      <c r="A70" s="76"/>
      <c r="B70" s="75"/>
      <c r="C70" s="75"/>
      <c r="D70" s="39" t="s">
        <v>117</v>
      </c>
      <c r="E70" s="120">
        <v>1920.31</v>
      </c>
      <c r="F70" s="116" t="s">
        <v>246</v>
      </c>
      <c r="G70" s="65" t="s">
        <v>187</v>
      </c>
      <c r="H70" s="120">
        <v>1920.31</v>
      </c>
      <c r="I70" s="116" t="s">
        <v>246</v>
      </c>
      <c r="J70" s="110" t="s">
        <v>187</v>
      </c>
      <c r="K70" s="164">
        <f t="shared" si="0"/>
        <v>0</v>
      </c>
      <c r="L70" s="166">
        <f t="shared" si="1"/>
        <v>0</v>
      </c>
    </row>
    <row r="71" spans="1:12" ht="24" x14ac:dyDescent="0.3">
      <c r="A71" s="76"/>
      <c r="B71" s="75"/>
      <c r="C71" s="75"/>
      <c r="D71" s="56" t="s">
        <v>118</v>
      </c>
      <c r="E71" s="120">
        <v>2575.42</v>
      </c>
      <c r="F71" s="116" t="s">
        <v>221</v>
      </c>
      <c r="G71" s="65" t="s">
        <v>187</v>
      </c>
      <c r="H71" s="120">
        <v>2575.42</v>
      </c>
      <c r="I71" s="116" t="s">
        <v>221</v>
      </c>
      <c r="J71" s="110" t="s">
        <v>187</v>
      </c>
      <c r="K71" s="164">
        <f t="shared" si="0"/>
        <v>0</v>
      </c>
      <c r="L71" s="166">
        <f t="shared" si="1"/>
        <v>0</v>
      </c>
    </row>
    <row r="72" spans="1:12" s="33" customFormat="1" ht="30" x14ac:dyDescent="0.3">
      <c r="A72" s="23">
        <v>29</v>
      </c>
      <c r="B72" s="23">
        <v>36</v>
      </c>
      <c r="C72" s="23" t="s">
        <v>58</v>
      </c>
      <c r="D72" s="35" t="s">
        <v>59</v>
      </c>
      <c r="E72" s="119">
        <v>61.67</v>
      </c>
      <c r="F72" s="116" t="s">
        <v>247</v>
      </c>
      <c r="G72" s="65" t="s">
        <v>187</v>
      </c>
      <c r="H72" s="119">
        <v>61.67</v>
      </c>
      <c r="I72" s="116" t="s">
        <v>247</v>
      </c>
      <c r="J72" s="110" t="s">
        <v>187</v>
      </c>
      <c r="K72" s="164">
        <f t="shared" si="0"/>
        <v>0</v>
      </c>
      <c r="L72" s="166">
        <f t="shared" si="1"/>
        <v>0</v>
      </c>
    </row>
    <row r="73" spans="1:12" ht="30" x14ac:dyDescent="0.3">
      <c r="A73" s="23">
        <v>30</v>
      </c>
      <c r="B73" s="23">
        <v>18</v>
      </c>
      <c r="C73" s="23" t="s">
        <v>60</v>
      </c>
      <c r="D73" s="35" t="s">
        <v>61</v>
      </c>
      <c r="E73" s="119">
        <v>717.73</v>
      </c>
      <c r="F73" s="116" t="s">
        <v>248</v>
      </c>
      <c r="G73" s="65" t="s">
        <v>187</v>
      </c>
      <c r="H73" s="119">
        <v>717.73</v>
      </c>
      <c r="I73" s="116" t="s">
        <v>248</v>
      </c>
      <c r="J73" s="110" t="s">
        <v>187</v>
      </c>
      <c r="K73" s="164">
        <f t="shared" si="0"/>
        <v>0</v>
      </c>
      <c r="L73" s="166">
        <f t="shared" si="1"/>
        <v>0</v>
      </c>
    </row>
    <row r="74" spans="1:12" s="33" customFormat="1" ht="30" x14ac:dyDescent="0.3">
      <c r="A74" s="23">
        <v>31</v>
      </c>
      <c r="B74" s="23">
        <v>18</v>
      </c>
      <c r="C74" s="23">
        <v>830</v>
      </c>
      <c r="D74" s="35" t="s">
        <v>108</v>
      </c>
      <c r="E74" s="127" t="s">
        <v>249</v>
      </c>
      <c r="F74" s="128" t="s">
        <v>250</v>
      </c>
      <c r="G74" s="65"/>
      <c r="H74" s="127" t="s">
        <v>249</v>
      </c>
      <c r="I74" s="128" t="s">
        <v>250</v>
      </c>
      <c r="J74" s="110"/>
      <c r="K74" s="164">
        <f t="shared" si="0"/>
        <v>0</v>
      </c>
      <c r="L74" s="166">
        <f t="shared" si="1"/>
        <v>0</v>
      </c>
    </row>
    <row r="75" spans="1:12" s="33" customFormat="1" ht="30" x14ac:dyDescent="0.3">
      <c r="A75" s="23">
        <v>32</v>
      </c>
      <c r="B75" s="23"/>
      <c r="C75" s="23" t="s">
        <v>131</v>
      </c>
      <c r="D75" s="35" t="s">
        <v>110</v>
      </c>
      <c r="E75" s="127" t="s">
        <v>251</v>
      </c>
      <c r="F75" s="129" t="s">
        <v>252</v>
      </c>
      <c r="G75" s="65" t="s">
        <v>174</v>
      </c>
      <c r="H75" s="127" t="s">
        <v>251</v>
      </c>
      <c r="I75" s="129" t="s">
        <v>252</v>
      </c>
      <c r="J75" s="110" t="s">
        <v>174</v>
      </c>
      <c r="K75" s="164">
        <f t="shared" si="0"/>
        <v>0</v>
      </c>
      <c r="L75" s="166">
        <f t="shared" si="1"/>
        <v>0</v>
      </c>
    </row>
    <row r="76" spans="1:12" s="33" customFormat="1" ht="45" x14ac:dyDescent="0.3">
      <c r="A76" s="59">
        <v>33</v>
      </c>
      <c r="B76" s="59">
        <v>18</v>
      </c>
      <c r="C76" s="59">
        <v>830</v>
      </c>
      <c r="D76" s="35" t="s">
        <v>205</v>
      </c>
      <c r="E76" s="130" t="s">
        <v>253</v>
      </c>
      <c r="F76" s="131" t="s">
        <v>254</v>
      </c>
      <c r="G76" s="65" t="s">
        <v>206</v>
      </c>
      <c r="H76" s="130" t="s">
        <v>253</v>
      </c>
      <c r="I76" s="131" t="s">
        <v>254</v>
      </c>
      <c r="J76" s="110" t="s">
        <v>206</v>
      </c>
      <c r="K76" s="164">
        <f t="shared" si="0"/>
        <v>0</v>
      </c>
      <c r="L76" s="166">
        <f t="shared" si="1"/>
        <v>0</v>
      </c>
    </row>
    <row r="77" spans="1:12" s="33" customFormat="1" ht="45" x14ac:dyDescent="0.3">
      <c r="A77" s="60">
        <v>34</v>
      </c>
      <c r="B77" s="60">
        <v>18</v>
      </c>
      <c r="C77" s="60">
        <v>830</v>
      </c>
      <c r="D77" s="125" t="s">
        <v>212</v>
      </c>
      <c r="E77" s="130" t="s">
        <v>276</v>
      </c>
      <c r="F77" s="131" t="s">
        <v>277</v>
      </c>
      <c r="G77" s="65" t="s">
        <v>281</v>
      </c>
      <c r="H77" s="127"/>
      <c r="I77" s="129"/>
      <c r="J77" s="110"/>
      <c r="K77" s="164">
        <f t="shared" si="0"/>
        <v>343.79</v>
      </c>
      <c r="L77" s="166">
        <v>100</v>
      </c>
    </row>
    <row r="78" spans="1:12" s="33" customFormat="1" ht="30" x14ac:dyDescent="0.3">
      <c r="A78" s="169">
        <v>35</v>
      </c>
      <c r="B78" s="169">
        <v>36</v>
      </c>
      <c r="C78" s="169" t="s">
        <v>213</v>
      </c>
      <c r="D78" s="177" t="s">
        <v>214</v>
      </c>
      <c r="E78" s="130" t="s">
        <v>279</v>
      </c>
      <c r="F78" s="131" t="s">
        <v>278</v>
      </c>
      <c r="G78" s="65" t="s">
        <v>281</v>
      </c>
      <c r="H78" s="127"/>
      <c r="I78" s="129"/>
      <c r="J78" s="110"/>
      <c r="K78" s="164">
        <f t="shared" si="0"/>
        <v>540.04999999999995</v>
      </c>
      <c r="L78" s="166">
        <v>100</v>
      </c>
    </row>
    <row r="79" spans="1:12" s="33" customFormat="1" x14ac:dyDescent="0.3">
      <c r="A79" s="181" t="s">
        <v>62</v>
      </c>
      <c r="B79" s="182"/>
      <c r="C79" s="182"/>
      <c r="D79" s="182"/>
      <c r="E79" s="182"/>
      <c r="F79" s="183"/>
      <c r="G79" s="110"/>
      <c r="I79" s="132"/>
      <c r="J79" s="110"/>
      <c r="K79" s="164">
        <f t="shared" ref="K79:K140" si="2">E79-H79</f>
        <v>0</v>
      </c>
      <c r="L79" s="166"/>
    </row>
    <row r="80" spans="1:12" s="33" customFormat="1" ht="24" x14ac:dyDescent="0.3">
      <c r="A80" s="154">
        <v>1</v>
      </c>
      <c r="B80" s="154">
        <v>36</v>
      </c>
      <c r="C80" s="154" t="s">
        <v>132</v>
      </c>
      <c r="D80" s="178" t="s">
        <v>63</v>
      </c>
      <c r="E80" s="179">
        <v>4985.78</v>
      </c>
      <c r="F80" s="180" t="s">
        <v>255</v>
      </c>
      <c r="G80" s="65" t="s">
        <v>185</v>
      </c>
      <c r="H80" s="133">
        <v>4985.78</v>
      </c>
      <c r="I80" s="134" t="s">
        <v>255</v>
      </c>
      <c r="J80" s="135" t="s">
        <v>185</v>
      </c>
      <c r="K80" s="164">
        <f t="shared" si="2"/>
        <v>0</v>
      </c>
      <c r="L80" s="166">
        <f t="shared" ref="L79:L140" si="3">E80/H80*100-100</f>
        <v>0</v>
      </c>
    </row>
    <row r="81" spans="1:12" s="33" customFormat="1" ht="30" x14ac:dyDescent="0.3">
      <c r="A81" s="43" t="s">
        <v>134</v>
      </c>
      <c r="B81" s="23">
        <v>27</v>
      </c>
      <c r="C81" s="23" t="s">
        <v>133</v>
      </c>
      <c r="D81" s="41" t="s">
        <v>136</v>
      </c>
      <c r="E81" s="133">
        <v>1765.62</v>
      </c>
      <c r="F81" s="136" t="s">
        <v>256</v>
      </c>
      <c r="G81" s="65" t="s">
        <v>185</v>
      </c>
      <c r="H81" s="133">
        <v>1765.62</v>
      </c>
      <c r="I81" s="136" t="s">
        <v>256</v>
      </c>
      <c r="J81" s="110" t="s">
        <v>185</v>
      </c>
      <c r="K81" s="164">
        <f t="shared" si="2"/>
        <v>0</v>
      </c>
      <c r="L81" s="166">
        <f t="shared" si="3"/>
        <v>0</v>
      </c>
    </row>
    <row r="82" spans="1:12" s="33" customFormat="1" ht="30" x14ac:dyDescent="0.3">
      <c r="A82" s="43" t="s">
        <v>135</v>
      </c>
      <c r="B82" s="23">
        <v>27</v>
      </c>
      <c r="C82" s="23" t="s">
        <v>137</v>
      </c>
      <c r="D82" s="41" t="s">
        <v>138</v>
      </c>
      <c r="E82" s="137">
        <v>1765.62</v>
      </c>
      <c r="F82" s="136" t="s">
        <v>256</v>
      </c>
      <c r="G82" s="65" t="s">
        <v>185</v>
      </c>
      <c r="H82" s="137">
        <v>1765.62</v>
      </c>
      <c r="I82" s="136" t="s">
        <v>256</v>
      </c>
      <c r="J82" s="110" t="s">
        <v>185</v>
      </c>
      <c r="K82" s="164">
        <f t="shared" si="2"/>
        <v>0</v>
      </c>
      <c r="L82" s="166">
        <f t="shared" si="3"/>
        <v>0</v>
      </c>
    </row>
    <row r="83" spans="1:12" s="33" customFormat="1" ht="24" x14ac:dyDescent="0.3">
      <c r="A83" s="23">
        <v>3</v>
      </c>
      <c r="B83" s="23">
        <v>36</v>
      </c>
      <c r="C83" s="23" t="s">
        <v>139</v>
      </c>
      <c r="D83" s="41" t="s">
        <v>64</v>
      </c>
      <c r="E83" s="138">
        <v>41.01</v>
      </c>
      <c r="F83" s="136" t="s">
        <v>257</v>
      </c>
      <c r="G83" s="65" t="s">
        <v>185</v>
      </c>
      <c r="H83" s="138">
        <v>41.01</v>
      </c>
      <c r="I83" s="136" t="s">
        <v>257</v>
      </c>
      <c r="J83" s="110" t="s">
        <v>185</v>
      </c>
      <c r="K83" s="164">
        <f t="shared" si="2"/>
        <v>0</v>
      </c>
      <c r="L83" s="166">
        <f t="shared" si="3"/>
        <v>0</v>
      </c>
    </row>
    <row r="84" spans="1:12" s="33" customFormat="1" ht="45" x14ac:dyDescent="0.3">
      <c r="A84" s="23">
        <v>4</v>
      </c>
      <c r="B84" s="23">
        <v>27</v>
      </c>
      <c r="C84" s="23" t="s">
        <v>140</v>
      </c>
      <c r="D84" s="42" t="s">
        <v>65</v>
      </c>
      <c r="E84" s="137">
        <v>2937.8</v>
      </c>
      <c r="F84" s="136" t="s">
        <v>258</v>
      </c>
      <c r="G84" s="65" t="s">
        <v>184</v>
      </c>
      <c r="H84" s="137">
        <v>2937.8</v>
      </c>
      <c r="I84" s="136" t="s">
        <v>258</v>
      </c>
      <c r="J84" s="110" t="s">
        <v>184</v>
      </c>
      <c r="K84" s="164">
        <f t="shared" si="2"/>
        <v>0</v>
      </c>
      <c r="L84" s="166">
        <f t="shared" si="3"/>
        <v>0</v>
      </c>
    </row>
    <row r="85" spans="1:12" s="33" customFormat="1" ht="24" x14ac:dyDescent="0.3">
      <c r="A85" s="23">
        <v>5</v>
      </c>
      <c r="B85" s="23">
        <v>27</v>
      </c>
      <c r="C85" s="23" t="s">
        <v>141</v>
      </c>
      <c r="D85" s="41" t="s">
        <v>66</v>
      </c>
      <c r="E85" s="138">
        <v>50.75</v>
      </c>
      <c r="F85" s="136" t="s">
        <v>259</v>
      </c>
      <c r="G85" s="65" t="s">
        <v>204</v>
      </c>
      <c r="H85" s="138">
        <v>50.75</v>
      </c>
      <c r="I85" s="136" t="s">
        <v>259</v>
      </c>
      <c r="J85" s="110" t="s">
        <v>204</v>
      </c>
      <c r="K85" s="164">
        <f t="shared" si="2"/>
        <v>0</v>
      </c>
      <c r="L85" s="166">
        <f t="shared" si="3"/>
        <v>0</v>
      </c>
    </row>
    <row r="86" spans="1:12" s="33" customFormat="1" ht="30" x14ac:dyDescent="0.3">
      <c r="A86" s="23">
        <v>6</v>
      </c>
      <c r="B86" s="23">
        <v>27</v>
      </c>
      <c r="C86" s="23" t="s">
        <v>142</v>
      </c>
      <c r="D86" s="42" t="s">
        <v>67</v>
      </c>
      <c r="E86" s="138">
        <v>96.85</v>
      </c>
      <c r="F86" s="136" t="s">
        <v>259</v>
      </c>
      <c r="G86" s="65" t="s">
        <v>176</v>
      </c>
      <c r="H86" s="138">
        <v>96.85</v>
      </c>
      <c r="I86" s="136" t="s">
        <v>259</v>
      </c>
      <c r="J86" s="110" t="s">
        <v>176</v>
      </c>
      <c r="K86" s="164">
        <f t="shared" si="2"/>
        <v>0</v>
      </c>
      <c r="L86" s="166">
        <f t="shared" si="3"/>
        <v>0</v>
      </c>
    </row>
    <row r="87" spans="1:12" s="33" customFormat="1" ht="30" x14ac:dyDescent="0.3">
      <c r="A87" s="23">
        <v>7</v>
      </c>
      <c r="B87" s="23">
        <v>27</v>
      </c>
      <c r="C87" s="169" t="s">
        <v>143</v>
      </c>
      <c r="D87" s="185" t="s">
        <v>68</v>
      </c>
      <c r="E87" s="138">
        <v>53.69</v>
      </c>
      <c r="F87" s="136" t="s">
        <v>259</v>
      </c>
      <c r="G87" s="65" t="s">
        <v>172</v>
      </c>
      <c r="H87" s="138">
        <v>53.69</v>
      </c>
      <c r="I87" s="136" t="s">
        <v>259</v>
      </c>
      <c r="J87" s="110" t="s">
        <v>172</v>
      </c>
      <c r="K87" s="164">
        <f t="shared" si="2"/>
        <v>0</v>
      </c>
      <c r="L87" s="166">
        <f t="shared" si="3"/>
        <v>0</v>
      </c>
    </row>
    <row r="88" spans="1:12" s="33" customFormat="1" x14ac:dyDescent="0.3">
      <c r="A88" s="71">
        <v>8</v>
      </c>
      <c r="B88" s="184">
        <v>27</v>
      </c>
      <c r="C88" s="186" t="s">
        <v>69</v>
      </c>
      <c r="D88" s="187"/>
      <c r="E88" s="189"/>
      <c r="F88" s="151"/>
      <c r="G88" s="110"/>
      <c r="I88" s="139"/>
      <c r="J88" s="110"/>
      <c r="K88" s="164">
        <f t="shared" si="2"/>
        <v>0</v>
      </c>
      <c r="L88" s="166"/>
    </row>
    <row r="89" spans="1:12" s="33" customFormat="1" ht="24" x14ac:dyDescent="0.3">
      <c r="A89" s="71"/>
      <c r="B89" s="71"/>
      <c r="C89" s="153" t="s">
        <v>144</v>
      </c>
      <c r="D89" s="188" t="s">
        <v>190</v>
      </c>
      <c r="E89" s="121"/>
      <c r="F89" s="122"/>
      <c r="G89" s="110" t="s">
        <v>173</v>
      </c>
      <c r="H89" s="140"/>
      <c r="I89" s="141"/>
      <c r="J89" s="110" t="s">
        <v>173</v>
      </c>
      <c r="K89" s="164">
        <f t="shared" si="2"/>
        <v>0</v>
      </c>
      <c r="L89" s="166"/>
    </row>
    <row r="90" spans="1:12" s="33" customFormat="1" ht="30" x14ac:dyDescent="0.3">
      <c r="A90" s="71"/>
      <c r="B90" s="71"/>
      <c r="C90" s="71"/>
      <c r="D90" s="42" t="s">
        <v>70</v>
      </c>
      <c r="E90" s="121"/>
      <c r="F90" s="122"/>
      <c r="G90" s="65" t="s">
        <v>173</v>
      </c>
      <c r="H90" s="121"/>
      <c r="I90" s="122"/>
      <c r="J90" s="65" t="s">
        <v>173</v>
      </c>
      <c r="K90" s="164">
        <f t="shared" si="2"/>
        <v>0</v>
      </c>
      <c r="L90" s="166"/>
    </row>
    <row r="91" spans="1:12" s="33" customFormat="1" ht="42.75" x14ac:dyDescent="0.3">
      <c r="A91" s="71"/>
      <c r="B91" s="71"/>
      <c r="C91" s="71"/>
      <c r="D91" s="46" t="s">
        <v>71</v>
      </c>
      <c r="E91" s="138">
        <v>249</v>
      </c>
      <c r="F91" s="136" t="s">
        <v>260</v>
      </c>
      <c r="G91" s="65" t="s">
        <v>173</v>
      </c>
      <c r="H91" s="138">
        <v>249</v>
      </c>
      <c r="I91" s="136" t="s">
        <v>260</v>
      </c>
      <c r="J91" s="110" t="s">
        <v>173</v>
      </c>
      <c r="K91" s="164">
        <f t="shared" si="2"/>
        <v>0</v>
      </c>
      <c r="L91" s="166">
        <f t="shared" si="3"/>
        <v>0</v>
      </c>
    </row>
    <row r="92" spans="1:12" s="33" customFormat="1" ht="42.75" x14ac:dyDescent="0.3">
      <c r="A92" s="71"/>
      <c r="B92" s="71"/>
      <c r="C92" s="71"/>
      <c r="D92" s="46" t="s">
        <v>72</v>
      </c>
      <c r="E92" s="138">
        <v>214</v>
      </c>
      <c r="F92" s="136" t="s">
        <v>260</v>
      </c>
      <c r="G92" s="65" t="s">
        <v>173</v>
      </c>
      <c r="H92" s="138">
        <v>214</v>
      </c>
      <c r="I92" s="136" t="s">
        <v>260</v>
      </c>
      <c r="J92" s="110" t="s">
        <v>173</v>
      </c>
      <c r="K92" s="164">
        <f t="shared" si="2"/>
        <v>0</v>
      </c>
      <c r="L92" s="166">
        <f t="shared" si="3"/>
        <v>0</v>
      </c>
    </row>
    <row r="93" spans="1:12" s="33" customFormat="1" ht="42.75" x14ac:dyDescent="0.3">
      <c r="A93" s="71"/>
      <c r="B93" s="71"/>
      <c r="C93" s="71"/>
      <c r="D93" s="47" t="s">
        <v>191</v>
      </c>
      <c r="E93" s="138">
        <v>178</v>
      </c>
      <c r="F93" s="136" t="s">
        <v>260</v>
      </c>
      <c r="G93" s="65" t="s">
        <v>173</v>
      </c>
      <c r="H93" s="138">
        <v>178</v>
      </c>
      <c r="I93" s="136" t="s">
        <v>260</v>
      </c>
      <c r="J93" s="110" t="s">
        <v>173</v>
      </c>
      <c r="K93" s="164">
        <f t="shared" si="2"/>
        <v>0</v>
      </c>
      <c r="L93" s="166">
        <f t="shared" si="3"/>
        <v>0</v>
      </c>
    </row>
    <row r="94" spans="1:12" s="33" customFormat="1" ht="30" x14ac:dyDescent="0.3">
      <c r="A94" s="71"/>
      <c r="B94" s="71"/>
      <c r="C94" s="71"/>
      <c r="D94" s="46" t="s">
        <v>73</v>
      </c>
      <c r="E94" s="121"/>
      <c r="F94" s="122"/>
      <c r="G94" s="65" t="s">
        <v>173</v>
      </c>
      <c r="H94" s="142"/>
      <c r="I94" s="143"/>
      <c r="J94" s="110" t="s">
        <v>173</v>
      </c>
      <c r="K94" s="164">
        <f t="shared" si="2"/>
        <v>0</v>
      </c>
      <c r="L94" s="166"/>
    </row>
    <row r="95" spans="1:12" s="33" customFormat="1" ht="24" x14ac:dyDescent="0.3">
      <c r="A95" s="71"/>
      <c r="B95" s="71"/>
      <c r="C95" s="71"/>
      <c r="D95" s="42" t="s">
        <v>74</v>
      </c>
      <c r="E95" s="121"/>
      <c r="F95" s="122"/>
      <c r="G95" s="65" t="s">
        <v>173</v>
      </c>
      <c r="H95" s="138"/>
      <c r="I95" s="136"/>
      <c r="J95" s="65" t="s">
        <v>173</v>
      </c>
      <c r="K95" s="164">
        <f t="shared" si="2"/>
        <v>0</v>
      </c>
      <c r="L95" s="166"/>
    </row>
    <row r="96" spans="1:12" s="33" customFormat="1" ht="42.75" x14ac:dyDescent="0.3">
      <c r="A96" s="71"/>
      <c r="B96" s="71"/>
      <c r="C96" s="71"/>
      <c r="D96" s="46" t="s">
        <v>192</v>
      </c>
      <c r="E96" s="138">
        <v>337</v>
      </c>
      <c r="F96" s="136" t="s">
        <v>260</v>
      </c>
      <c r="G96" s="65" t="s">
        <v>173</v>
      </c>
      <c r="H96" s="138">
        <v>337</v>
      </c>
      <c r="I96" s="136" t="s">
        <v>260</v>
      </c>
      <c r="J96" s="110" t="s">
        <v>173</v>
      </c>
      <c r="K96" s="164">
        <f t="shared" si="2"/>
        <v>0</v>
      </c>
      <c r="L96" s="166">
        <f t="shared" si="3"/>
        <v>0</v>
      </c>
    </row>
    <row r="97" spans="1:12" s="33" customFormat="1" ht="42.75" x14ac:dyDescent="0.3">
      <c r="A97" s="71"/>
      <c r="B97" s="71"/>
      <c r="C97" s="71"/>
      <c r="D97" s="46" t="s">
        <v>193</v>
      </c>
      <c r="E97" s="138">
        <v>289</v>
      </c>
      <c r="F97" s="136" t="s">
        <v>260</v>
      </c>
      <c r="G97" s="65" t="s">
        <v>173</v>
      </c>
      <c r="H97" s="138">
        <v>289</v>
      </c>
      <c r="I97" s="136" t="s">
        <v>260</v>
      </c>
      <c r="J97" s="110" t="s">
        <v>173</v>
      </c>
      <c r="K97" s="164">
        <f t="shared" si="2"/>
        <v>0</v>
      </c>
      <c r="L97" s="166">
        <f t="shared" si="3"/>
        <v>0</v>
      </c>
    </row>
    <row r="98" spans="1:12" s="33" customFormat="1" ht="42.75" x14ac:dyDescent="0.3">
      <c r="A98" s="71"/>
      <c r="B98" s="71"/>
      <c r="C98" s="71"/>
      <c r="D98" s="47" t="s">
        <v>191</v>
      </c>
      <c r="E98" s="138">
        <v>241</v>
      </c>
      <c r="F98" s="136" t="s">
        <v>260</v>
      </c>
      <c r="G98" s="65" t="s">
        <v>173</v>
      </c>
      <c r="H98" s="138">
        <v>241</v>
      </c>
      <c r="I98" s="136" t="s">
        <v>260</v>
      </c>
      <c r="J98" s="110" t="s">
        <v>173</v>
      </c>
      <c r="K98" s="164">
        <f t="shared" si="2"/>
        <v>0</v>
      </c>
      <c r="L98" s="166">
        <f t="shared" si="3"/>
        <v>0</v>
      </c>
    </row>
    <row r="99" spans="1:12" s="33" customFormat="1" ht="28.5" x14ac:dyDescent="0.3">
      <c r="A99" s="71"/>
      <c r="B99" s="71"/>
      <c r="C99" s="71" t="s">
        <v>145</v>
      </c>
      <c r="D99" s="44" t="s">
        <v>194</v>
      </c>
      <c r="E99" s="121"/>
      <c r="F99" s="122"/>
      <c r="G99" s="65" t="s">
        <v>173</v>
      </c>
      <c r="H99" s="144"/>
      <c r="I99" s="145"/>
      <c r="J99" s="110" t="s">
        <v>173</v>
      </c>
      <c r="K99" s="164">
        <f t="shared" si="2"/>
        <v>0</v>
      </c>
      <c r="L99" s="166"/>
    </row>
    <row r="100" spans="1:12" s="33" customFormat="1" ht="42.75" x14ac:dyDescent="0.3">
      <c r="A100" s="71"/>
      <c r="B100" s="71"/>
      <c r="C100" s="71"/>
      <c r="D100" s="42" t="s">
        <v>75</v>
      </c>
      <c r="E100" s="138">
        <v>178</v>
      </c>
      <c r="F100" s="136" t="s">
        <v>260</v>
      </c>
      <c r="G100" s="65" t="s">
        <v>173</v>
      </c>
      <c r="H100" s="138">
        <v>178</v>
      </c>
      <c r="I100" s="136" t="s">
        <v>260</v>
      </c>
      <c r="J100" s="110" t="s">
        <v>173</v>
      </c>
      <c r="K100" s="164">
        <f t="shared" si="2"/>
        <v>0</v>
      </c>
      <c r="L100" s="166">
        <f t="shared" si="3"/>
        <v>0</v>
      </c>
    </row>
    <row r="101" spans="1:12" s="33" customFormat="1" ht="42.75" x14ac:dyDescent="0.3">
      <c r="A101" s="71"/>
      <c r="B101" s="71"/>
      <c r="C101" s="71"/>
      <c r="D101" s="42" t="s">
        <v>76</v>
      </c>
      <c r="E101" s="138">
        <v>285</v>
      </c>
      <c r="F101" s="136" t="s">
        <v>260</v>
      </c>
      <c r="G101" s="65" t="s">
        <v>173</v>
      </c>
      <c r="H101" s="138">
        <v>285</v>
      </c>
      <c r="I101" s="136" t="s">
        <v>260</v>
      </c>
      <c r="J101" s="110" t="s">
        <v>173</v>
      </c>
      <c r="K101" s="164">
        <f t="shared" si="2"/>
        <v>0</v>
      </c>
      <c r="L101" s="166">
        <f t="shared" si="3"/>
        <v>0</v>
      </c>
    </row>
    <row r="102" spans="1:12" s="33" customFormat="1" ht="42.75" x14ac:dyDescent="0.3">
      <c r="A102" s="71"/>
      <c r="B102" s="71"/>
      <c r="C102" s="71"/>
      <c r="D102" s="42" t="s">
        <v>77</v>
      </c>
      <c r="E102" s="138">
        <v>241</v>
      </c>
      <c r="F102" s="136" t="s">
        <v>261</v>
      </c>
      <c r="G102" s="65" t="s">
        <v>173</v>
      </c>
      <c r="H102" s="138">
        <v>241</v>
      </c>
      <c r="I102" s="136" t="s">
        <v>261</v>
      </c>
      <c r="J102" s="110" t="s">
        <v>173</v>
      </c>
      <c r="K102" s="164">
        <f t="shared" si="2"/>
        <v>0</v>
      </c>
      <c r="L102" s="166">
        <f t="shared" si="3"/>
        <v>0</v>
      </c>
    </row>
    <row r="103" spans="1:12" s="33" customFormat="1" ht="42.75" x14ac:dyDescent="0.3">
      <c r="A103" s="71"/>
      <c r="B103" s="71"/>
      <c r="C103" s="71"/>
      <c r="D103" s="42" t="s">
        <v>78</v>
      </c>
      <c r="E103" s="138">
        <v>385</v>
      </c>
      <c r="F103" s="136" t="s">
        <v>260</v>
      </c>
      <c r="G103" s="65" t="s">
        <v>173</v>
      </c>
      <c r="H103" s="138">
        <v>385</v>
      </c>
      <c r="I103" s="136" t="s">
        <v>260</v>
      </c>
      <c r="J103" s="110" t="s">
        <v>173</v>
      </c>
      <c r="K103" s="164">
        <f t="shared" si="2"/>
        <v>0</v>
      </c>
      <c r="L103" s="166">
        <f t="shared" si="3"/>
        <v>0</v>
      </c>
    </row>
    <row r="104" spans="1:12" s="33" customFormat="1" ht="24" x14ac:dyDescent="0.3">
      <c r="A104" s="71"/>
      <c r="B104" s="71"/>
      <c r="C104" s="71" t="s">
        <v>146</v>
      </c>
      <c r="D104" s="47" t="s">
        <v>195</v>
      </c>
      <c r="E104" s="121"/>
      <c r="F104" s="122"/>
      <c r="G104" s="65" t="s">
        <v>173</v>
      </c>
      <c r="H104" s="144"/>
      <c r="I104" s="145"/>
      <c r="J104" s="110" t="s">
        <v>173</v>
      </c>
      <c r="K104" s="164">
        <f t="shared" si="2"/>
        <v>0</v>
      </c>
      <c r="L104" s="166"/>
    </row>
    <row r="105" spans="1:12" s="33" customFormat="1" ht="42.75" x14ac:dyDescent="0.3">
      <c r="A105" s="71"/>
      <c r="B105" s="71"/>
      <c r="C105" s="71"/>
      <c r="D105" s="46" t="s">
        <v>79</v>
      </c>
      <c r="E105" s="138">
        <v>143</v>
      </c>
      <c r="F105" s="136" t="s">
        <v>260</v>
      </c>
      <c r="G105" s="65" t="s">
        <v>173</v>
      </c>
      <c r="H105" s="138">
        <v>143</v>
      </c>
      <c r="I105" s="136" t="s">
        <v>260</v>
      </c>
      <c r="J105" s="110" t="s">
        <v>173</v>
      </c>
      <c r="K105" s="164">
        <f t="shared" si="2"/>
        <v>0</v>
      </c>
      <c r="L105" s="166">
        <f t="shared" si="3"/>
        <v>0</v>
      </c>
    </row>
    <row r="106" spans="1:12" s="33" customFormat="1" ht="42.75" x14ac:dyDescent="0.3">
      <c r="A106" s="71"/>
      <c r="B106" s="71"/>
      <c r="C106" s="71"/>
      <c r="D106" s="46" t="s">
        <v>80</v>
      </c>
      <c r="E106" s="142">
        <v>228</v>
      </c>
      <c r="F106" s="143" t="s">
        <v>260</v>
      </c>
      <c r="G106" s="65" t="s">
        <v>173</v>
      </c>
      <c r="H106" s="142">
        <v>228</v>
      </c>
      <c r="I106" s="143" t="s">
        <v>260</v>
      </c>
      <c r="J106" s="110" t="s">
        <v>173</v>
      </c>
      <c r="K106" s="164">
        <f t="shared" si="2"/>
        <v>0</v>
      </c>
      <c r="L106" s="166">
        <f t="shared" si="3"/>
        <v>0</v>
      </c>
    </row>
    <row r="107" spans="1:12" s="33" customFormat="1" ht="24" x14ac:dyDescent="0.3">
      <c r="A107" s="71"/>
      <c r="B107" s="71"/>
      <c r="C107" s="71">
        <v>643</v>
      </c>
      <c r="D107" s="45" t="s">
        <v>81</v>
      </c>
      <c r="E107" s="121"/>
      <c r="F107" s="122"/>
      <c r="G107" s="65" t="s">
        <v>173</v>
      </c>
      <c r="H107" s="144"/>
      <c r="I107" s="145"/>
      <c r="J107" s="65" t="s">
        <v>173</v>
      </c>
      <c r="K107" s="164">
        <f t="shared" si="2"/>
        <v>0</v>
      </c>
      <c r="L107" s="166"/>
    </row>
    <row r="108" spans="1:12" s="33" customFormat="1" ht="42.75" x14ac:dyDescent="0.3">
      <c r="A108" s="71"/>
      <c r="B108" s="71"/>
      <c r="C108" s="71"/>
      <c r="D108" s="46" t="s">
        <v>82</v>
      </c>
      <c r="E108" s="138">
        <v>143</v>
      </c>
      <c r="F108" s="136" t="s">
        <v>260</v>
      </c>
      <c r="G108" s="65" t="s">
        <v>173</v>
      </c>
      <c r="H108" s="138">
        <v>143</v>
      </c>
      <c r="I108" s="136" t="s">
        <v>260</v>
      </c>
      <c r="J108" s="110" t="s">
        <v>173</v>
      </c>
      <c r="K108" s="164">
        <f t="shared" si="2"/>
        <v>0</v>
      </c>
      <c r="L108" s="166">
        <f t="shared" si="3"/>
        <v>0</v>
      </c>
    </row>
    <row r="109" spans="1:12" s="33" customFormat="1" ht="42.75" x14ac:dyDescent="0.3">
      <c r="A109" s="71"/>
      <c r="B109" s="71"/>
      <c r="C109" s="71"/>
      <c r="D109" s="47" t="s">
        <v>196</v>
      </c>
      <c r="E109" s="138">
        <v>285</v>
      </c>
      <c r="F109" s="136" t="s">
        <v>260</v>
      </c>
      <c r="G109" s="65" t="s">
        <v>173</v>
      </c>
      <c r="H109" s="138">
        <v>285</v>
      </c>
      <c r="I109" s="136" t="s">
        <v>260</v>
      </c>
      <c r="J109" s="110" t="s">
        <v>173</v>
      </c>
      <c r="K109" s="164">
        <f t="shared" si="2"/>
        <v>0</v>
      </c>
      <c r="L109" s="166">
        <f t="shared" si="3"/>
        <v>0</v>
      </c>
    </row>
    <row r="110" spans="1:12" s="33" customFormat="1" ht="42.75" x14ac:dyDescent="0.3">
      <c r="A110" s="71"/>
      <c r="B110" s="71"/>
      <c r="C110" s="71"/>
      <c r="D110" s="42" t="s">
        <v>83</v>
      </c>
      <c r="E110" s="138">
        <v>428</v>
      </c>
      <c r="F110" s="136" t="s">
        <v>261</v>
      </c>
      <c r="G110" s="65" t="s">
        <v>173</v>
      </c>
      <c r="H110" s="138">
        <v>428</v>
      </c>
      <c r="I110" s="136" t="s">
        <v>261</v>
      </c>
      <c r="J110" s="110" t="s">
        <v>173</v>
      </c>
      <c r="K110" s="164">
        <f t="shared" si="2"/>
        <v>0</v>
      </c>
      <c r="L110" s="166">
        <f t="shared" si="3"/>
        <v>0</v>
      </c>
    </row>
    <row r="111" spans="1:12" s="33" customFormat="1" ht="28.5" x14ac:dyDescent="0.3">
      <c r="A111" s="71">
        <v>9</v>
      </c>
      <c r="B111" s="71">
        <v>27</v>
      </c>
      <c r="C111" s="71" t="s">
        <v>147</v>
      </c>
      <c r="D111" s="72" t="s">
        <v>84</v>
      </c>
      <c r="E111" s="138">
        <v>209.18</v>
      </c>
      <c r="F111" s="136" t="s">
        <v>262</v>
      </c>
      <c r="G111" s="61" t="s">
        <v>211</v>
      </c>
      <c r="H111" s="138">
        <v>209.18</v>
      </c>
      <c r="I111" s="136" t="s">
        <v>262</v>
      </c>
      <c r="J111" s="146" t="s">
        <v>211</v>
      </c>
      <c r="K111" s="164">
        <f t="shared" si="2"/>
        <v>0</v>
      </c>
      <c r="L111" s="166">
        <f t="shared" si="3"/>
        <v>0</v>
      </c>
    </row>
    <row r="112" spans="1:12" s="33" customFormat="1" ht="71.25" x14ac:dyDescent="0.3">
      <c r="A112" s="71"/>
      <c r="B112" s="71"/>
      <c r="C112" s="71"/>
      <c r="D112" s="72"/>
      <c r="E112" s="138">
        <v>275.95</v>
      </c>
      <c r="F112" s="136" t="s">
        <v>263</v>
      </c>
      <c r="G112" s="61" t="s">
        <v>211</v>
      </c>
      <c r="H112" s="142">
        <v>275.95</v>
      </c>
      <c r="I112" s="143" t="s">
        <v>263</v>
      </c>
      <c r="J112" s="146" t="s">
        <v>211</v>
      </c>
      <c r="K112" s="164">
        <f t="shared" si="2"/>
        <v>0</v>
      </c>
      <c r="L112" s="166">
        <f t="shared" si="3"/>
        <v>0</v>
      </c>
    </row>
    <row r="113" spans="1:12" s="33" customFormat="1" x14ac:dyDescent="0.3">
      <c r="A113" s="71">
        <v>10</v>
      </c>
      <c r="B113" s="71">
        <v>18</v>
      </c>
      <c r="C113" s="71" t="s">
        <v>148</v>
      </c>
      <c r="D113" s="167" t="s">
        <v>38</v>
      </c>
      <c r="E113" s="167"/>
      <c r="F113" s="168"/>
      <c r="G113" s="65"/>
      <c r="H113" s="144"/>
      <c r="I113" s="145"/>
      <c r="J113" s="65"/>
      <c r="K113" s="164"/>
      <c r="L113" s="166"/>
    </row>
    <row r="114" spans="1:12" s="33" customFormat="1" ht="24" x14ac:dyDescent="0.3">
      <c r="A114" s="71"/>
      <c r="B114" s="71"/>
      <c r="C114" s="71"/>
      <c r="D114" s="42" t="s">
        <v>85</v>
      </c>
      <c r="E114" s="148">
        <v>38.700000000000003</v>
      </c>
      <c r="F114" s="149" t="s">
        <v>241</v>
      </c>
      <c r="G114" s="65" t="s">
        <v>173</v>
      </c>
      <c r="H114" s="138">
        <v>38.700000000000003</v>
      </c>
      <c r="I114" s="136" t="s">
        <v>241</v>
      </c>
      <c r="J114" s="110" t="s">
        <v>173</v>
      </c>
      <c r="K114" s="164">
        <f t="shared" si="2"/>
        <v>0</v>
      </c>
      <c r="L114" s="166">
        <f t="shared" si="3"/>
        <v>0</v>
      </c>
    </row>
    <row r="115" spans="1:12" s="33" customFormat="1" ht="24" x14ac:dyDescent="0.3">
      <c r="A115" s="71"/>
      <c r="B115" s="71"/>
      <c r="C115" s="71"/>
      <c r="D115" s="42" t="s">
        <v>86</v>
      </c>
      <c r="E115" s="138">
        <v>53.4</v>
      </c>
      <c r="F115" s="136" t="s">
        <v>241</v>
      </c>
      <c r="G115" s="65" t="s">
        <v>173</v>
      </c>
      <c r="H115" s="138">
        <v>53.4</v>
      </c>
      <c r="I115" s="136" t="s">
        <v>241</v>
      </c>
      <c r="J115" s="110" t="s">
        <v>173</v>
      </c>
      <c r="K115" s="164">
        <f t="shared" si="2"/>
        <v>0</v>
      </c>
      <c r="L115" s="166">
        <f t="shared" si="3"/>
        <v>0</v>
      </c>
    </row>
    <row r="116" spans="1:12" ht="36.75" x14ac:dyDescent="0.3">
      <c r="A116" s="23">
        <v>11</v>
      </c>
      <c r="B116" s="23">
        <v>36</v>
      </c>
      <c r="C116" s="23" t="s">
        <v>149</v>
      </c>
      <c r="D116" s="42" t="s">
        <v>87</v>
      </c>
      <c r="E116" s="138">
        <v>631.33000000000004</v>
      </c>
      <c r="F116" s="136" t="s">
        <v>264</v>
      </c>
      <c r="G116" s="65" t="s">
        <v>201</v>
      </c>
      <c r="H116" s="138">
        <v>631.33000000000004</v>
      </c>
      <c r="I116" s="136" t="s">
        <v>264</v>
      </c>
      <c r="J116" s="110" t="s">
        <v>201</v>
      </c>
      <c r="K116" s="164">
        <f t="shared" si="2"/>
        <v>0</v>
      </c>
      <c r="L116" s="166">
        <f t="shared" si="3"/>
        <v>0</v>
      </c>
    </row>
    <row r="117" spans="1:12" s="33" customFormat="1" ht="24" x14ac:dyDescent="0.3">
      <c r="A117" s="71">
        <v>12</v>
      </c>
      <c r="B117" s="71">
        <v>27</v>
      </c>
      <c r="C117" s="71" t="s">
        <v>150</v>
      </c>
      <c r="D117" s="72" t="s">
        <v>96</v>
      </c>
      <c r="E117" s="138">
        <v>90.32</v>
      </c>
      <c r="F117" s="136" t="s">
        <v>265</v>
      </c>
      <c r="G117" s="65" t="s">
        <v>203</v>
      </c>
      <c r="H117" s="138">
        <v>90.32</v>
      </c>
      <c r="I117" s="136" t="s">
        <v>265</v>
      </c>
      <c r="J117" s="110" t="s">
        <v>203</v>
      </c>
      <c r="K117" s="164">
        <f t="shared" si="2"/>
        <v>0</v>
      </c>
      <c r="L117" s="166">
        <f t="shared" si="3"/>
        <v>0</v>
      </c>
    </row>
    <row r="118" spans="1:12" s="33" customFormat="1" ht="57" x14ac:dyDescent="0.3">
      <c r="A118" s="71"/>
      <c r="B118" s="71"/>
      <c r="C118" s="71"/>
      <c r="D118" s="72"/>
      <c r="E118" s="138">
        <v>144.51</v>
      </c>
      <c r="F118" s="136" t="s">
        <v>266</v>
      </c>
      <c r="G118" s="65" t="s">
        <v>203</v>
      </c>
      <c r="H118" s="138">
        <v>144.51</v>
      </c>
      <c r="I118" s="136" t="s">
        <v>266</v>
      </c>
      <c r="J118" s="110" t="s">
        <v>203</v>
      </c>
      <c r="K118" s="164">
        <f t="shared" si="2"/>
        <v>0</v>
      </c>
      <c r="L118" s="166">
        <f t="shared" si="3"/>
        <v>0</v>
      </c>
    </row>
    <row r="119" spans="1:12" s="33" customFormat="1" ht="24" x14ac:dyDescent="0.3">
      <c r="A119" s="71">
        <v>13</v>
      </c>
      <c r="B119" s="71">
        <v>27</v>
      </c>
      <c r="C119" s="71" t="s">
        <v>150</v>
      </c>
      <c r="D119" s="72" t="s">
        <v>97</v>
      </c>
      <c r="E119" s="138">
        <v>52.5</v>
      </c>
      <c r="F119" s="136" t="s">
        <v>267</v>
      </c>
      <c r="G119" s="65" t="s">
        <v>281</v>
      </c>
      <c r="H119" s="138">
        <v>50.27</v>
      </c>
      <c r="I119" s="136" t="s">
        <v>267</v>
      </c>
      <c r="J119" s="110" t="s">
        <v>203</v>
      </c>
      <c r="K119" s="164">
        <f t="shared" si="2"/>
        <v>2.2299999999999969</v>
      </c>
      <c r="L119" s="166">
        <f t="shared" si="3"/>
        <v>4.4360453550825554</v>
      </c>
    </row>
    <row r="120" spans="1:12" s="33" customFormat="1" ht="57" x14ac:dyDescent="0.3">
      <c r="A120" s="71"/>
      <c r="B120" s="71"/>
      <c r="C120" s="71"/>
      <c r="D120" s="72"/>
      <c r="E120" s="138">
        <v>83.52</v>
      </c>
      <c r="F120" s="136" t="s">
        <v>268</v>
      </c>
      <c r="G120" s="65" t="s">
        <v>281</v>
      </c>
      <c r="H120" s="138">
        <v>80.430000000000007</v>
      </c>
      <c r="I120" s="136" t="s">
        <v>268</v>
      </c>
      <c r="J120" s="110" t="s">
        <v>203</v>
      </c>
      <c r="K120" s="164">
        <f t="shared" si="2"/>
        <v>3.0899999999999892</v>
      </c>
      <c r="L120" s="166">
        <f t="shared" si="3"/>
        <v>3.8418500559492657</v>
      </c>
    </row>
    <row r="121" spans="1:12" ht="36.75" x14ac:dyDescent="0.3">
      <c r="A121" s="23">
        <v>14</v>
      </c>
      <c r="B121" s="23">
        <v>36</v>
      </c>
      <c r="C121" s="23" t="s">
        <v>151</v>
      </c>
      <c r="D121" s="41" t="s">
        <v>88</v>
      </c>
      <c r="E121" s="147">
        <v>4.0599999999999996</v>
      </c>
      <c r="F121" s="143" t="s">
        <v>269</v>
      </c>
      <c r="G121" s="65" t="s">
        <v>201</v>
      </c>
      <c r="H121" s="147">
        <v>4.0599999999999996</v>
      </c>
      <c r="I121" s="143" t="s">
        <v>269</v>
      </c>
      <c r="J121" s="110" t="s">
        <v>201</v>
      </c>
      <c r="K121" s="164">
        <f t="shared" si="2"/>
        <v>0</v>
      </c>
      <c r="L121" s="166">
        <f t="shared" si="3"/>
        <v>0</v>
      </c>
    </row>
    <row r="122" spans="1:12" ht="45" x14ac:dyDescent="0.3">
      <c r="A122" s="23">
        <v>15</v>
      </c>
      <c r="B122" s="23">
        <v>36</v>
      </c>
      <c r="C122" s="23" t="s">
        <v>152</v>
      </c>
      <c r="D122" s="41" t="s">
        <v>109</v>
      </c>
      <c r="E122" s="148">
        <v>81.22</v>
      </c>
      <c r="F122" s="149" t="s">
        <v>270</v>
      </c>
      <c r="G122" s="65" t="s">
        <v>281</v>
      </c>
      <c r="H122" s="148">
        <v>80.28</v>
      </c>
      <c r="I122" s="149" t="s">
        <v>270</v>
      </c>
      <c r="J122" s="110" t="s">
        <v>187</v>
      </c>
      <c r="K122" s="164">
        <f t="shared" si="2"/>
        <v>0.93999999999999773</v>
      </c>
      <c r="L122" s="166">
        <f t="shared" si="3"/>
        <v>1.1709018435475826</v>
      </c>
    </row>
    <row r="123" spans="1:12" ht="30" x14ac:dyDescent="0.3">
      <c r="A123" s="23">
        <v>16</v>
      </c>
      <c r="B123" s="23">
        <v>36</v>
      </c>
      <c r="C123" s="23" t="s">
        <v>153</v>
      </c>
      <c r="D123" s="42" t="s">
        <v>119</v>
      </c>
      <c r="E123" s="138">
        <v>1.28</v>
      </c>
      <c r="F123" s="136" t="s">
        <v>271</v>
      </c>
      <c r="G123" s="28" t="s">
        <v>177</v>
      </c>
      <c r="H123" s="138">
        <v>1.28</v>
      </c>
      <c r="I123" s="136" t="s">
        <v>271</v>
      </c>
      <c r="J123" s="150" t="s">
        <v>177</v>
      </c>
      <c r="K123" s="164">
        <f t="shared" si="2"/>
        <v>0</v>
      </c>
      <c r="L123" s="166">
        <f t="shared" si="3"/>
        <v>0</v>
      </c>
    </row>
    <row r="124" spans="1:12" ht="30" x14ac:dyDescent="0.3">
      <c r="A124" s="23">
        <v>17</v>
      </c>
      <c r="B124" s="23">
        <v>36</v>
      </c>
      <c r="C124" s="23" t="s">
        <v>153</v>
      </c>
      <c r="D124" s="41" t="s">
        <v>120</v>
      </c>
      <c r="E124" s="138">
        <v>3.2</v>
      </c>
      <c r="F124" s="136" t="s">
        <v>271</v>
      </c>
      <c r="G124" s="28" t="s">
        <v>177</v>
      </c>
      <c r="H124" s="138">
        <v>3.2</v>
      </c>
      <c r="I124" s="136" t="s">
        <v>271</v>
      </c>
      <c r="J124" s="150" t="s">
        <v>177</v>
      </c>
      <c r="K124" s="164">
        <f t="shared" si="2"/>
        <v>0</v>
      </c>
      <c r="L124" s="166">
        <f t="shared" si="3"/>
        <v>0</v>
      </c>
    </row>
    <row r="125" spans="1:12" ht="24" x14ac:dyDescent="0.3">
      <c r="A125" s="23">
        <v>18</v>
      </c>
      <c r="B125" s="23">
        <v>27</v>
      </c>
      <c r="C125" s="23" t="s">
        <v>167</v>
      </c>
      <c r="D125" s="41" t="s">
        <v>164</v>
      </c>
      <c r="E125" s="137">
        <v>5821.52</v>
      </c>
      <c r="F125" s="136" t="s">
        <v>255</v>
      </c>
      <c r="G125" s="28" t="s">
        <v>182</v>
      </c>
      <c r="H125" s="137">
        <v>5821.52</v>
      </c>
      <c r="I125" s="136" t="s">
        <v>255</v>
      </c>
      <c r="J125" s="150" t="s">
        <v>182</v>
      </c>
      <c r="K125" s="164">
        <f t="shared" si="2"/>
        <v>0</v>
      </c>
      <c r="L125" s="166">
        <f t="shared" si="3"/>
        <v>0</v>
      </c>
    </row>
    <row r="126" spans="1:12" ht="42.75" x14ac:dyDescent="0.3">
      <c r="A126" s="71">
        <v>19</v>
      </c>
      <c r="B126" s="71">
        <v>27</v>
      </c>
      <c r="C126" s="71" t="s">
        <v>168</v>
      </c>
      <c r="D126" s="72" t="s">
        <v>165</v>
      </c>
      <c r="E126" s="138">
        <v>136.55000000000001</v>
      </c>
      <c r="F126" s="136" t="s">
        <v>272</v>
      </c>
      <c r="G126" s="28" t="s">
        <v>182</v>
      </c>
      <c r="H126" s="138">
        <v>136.55000000000001</v>
      </c>
      <c r="I126" s="136" t="s">
        <v>272</v>
      </c>
      <c r="J126" s="150" t="s">
        <v>182</v>
      </c>
      <c r="K126" s="164">
        <f t="shared" si="2"/>
        <v>0</v>
      </c>
      <c r="L126" s="166">
        <f t="shared" si="3"/>
        <v>0</v>
      </c>
    </row>
    <row r="127" spans="1:12" ht="57" x14ac:dyDescent="0.3">
      <c r="A127" s="71"/>
      <c r="B127" s="71"/>
      <c r="C127" s="71"/>
      <c r="D127" s="72"/>
      <c r="E127" s="138">
        <v>104.94</v>
      </c>
      <c r="F127" s="136" t="s">
        <v>273</v>
      </c>
      <c r="G127" s="28" t="s">
        <v>182</v>
      </c>
      <c r="H127" s="138">
        <v>104.94</v>
      </c>
      <c r="I127" s="136" t="s">
        <v>273</v>
      </c>
      <c r="J127" s="150" t="s">
        <v>182</v>
      </c>
      <c r="K127" s="164">
        <f t="shared" si="2"/>
        <v>0</v>
      </c>
      <c r="L127" s="166">
        <f t="shared" si="3"/>
        <v>0</v>
      </c>
    </row>
    <row r="128" spans="1:12" ht="42.75" x14ac:dyDescent="0.3">
      <c r="A128" s="71">
        <v>20</v>
      </c>
      <c r="B128" s="71">
        <v>27</v>
      </c>
      <c r="C128" s="71" t="s">
        <v>169</v>
      </c>
      <c r="D128" s="72" t="s">
        <v>166</v>
      </c>
      <c r="E128" s="138">
        <v>175.57</v>
      </c>
      <c r="F128" s="136" t="s">
        <v>274</v>
      </c>
      <c r="G128" s="65" t="s">
        <v>281</v>
      </c>
      <c r="H128" s="138">
        <v>174.17</v>
      </c>
      <c r="I128" s="136" t="s">
        <v>274</v>
      </c>
      <c r="J128" s="150" t="s">
        <v>182</v>
      </c>
      <c r="K128" s="164">
        <f t="shared" si="2"/>
        <v>1.4000000000000057</v>
      </c>
      <c r="L128" s="166">
        <f t="shared" si="3"/>
        <v>0.80381236722742244</v>
      </c>
    </row>
    <row r="129" spans="1:12" ht="57" x14ac:dyDescent="0.3">
      <c r="A129" s="71"/>
      <c r="B129" s="71"/>
      <c r="C129" s="71"/>
      <c r="D129" s="72"/>
      <c r="E129" s="138">
        <v>142.83000000000001</v>
      </c>
      <c r="F129" s="136" t="s">
        <v>273</v>
      </c>
      <c r="G129" s="65" t="s">
        <v>281</v>
      </c>
      <c r="H129" s="138">
        <v>141.44</v>
      </c>
      <c r="I129" s="136" t="s">
        <v>273</v>
      </c>
      <c r="J129" s="150" t="s">
        <v>182</v>
      </c>
      <c r="K129" s="164">
        <f t="shared" si="2"/>
        <v>1.3900000000000148</v>
      </c>
      <c r="L129" s="166">
        <f t="shared" si="3"/>
        <v>0.98274886877828749</v>
      </c>
    </row>
    <row r="130" spans="1:12" ht="45" x14ac:dyDescent="0.3">
      <c r="A130" s="23">
        <v>21</v>
      </c>
      <c r="B130" s="23">
        <v>27</v>
      </c>
      <c r="C130" s="23" t="s">
        <v>181</v>
      </c>
      <c r="D130" s="41" t="s">
        <v>217</v>
      </c>
      <c r="E130" s="142">
        <v>91.03</v>
      </c>
      <c r="F130" s="143" t="s">
        <v>259</v>
      </c>
      <c r="G130" s="65" t="s">
        <v>281</v>
      </c>
      <c r="H130" s="142">
        <v>90.98</v>
      </c>
      <c r="I130" s="143" t="s">
        <v>259</v>
      </c>
      <c r="J130" s="150" t="s">
        <v>182</v>
      </c>
      <c r="K130" s="164">
        <f t="shared" si="2"/>
        <v>4.9999999999997158E-2</v>
      </c>
      <c r="L130" s="166">
        <f t="shared" si="3"/>
        <v>5.4957133435905803E-2</v>
      </c>
    </row>
    <row r="131" spans="1:12" ht="24" x14ac:dyDescent="0.3">
      <c r="A131" s="23">
        <v>22</v>
      </c>
      <c r="B131" s="23">
        <v>36</v>
      </c>
      <c r="C131" s="23" t="s">
        <v>149</v>
      </c>
      <c r="D131" s="42" t="s">
        <v>210</v>
      </c>
      <c r="E131" s="142">
        <v>988.15</v>
      </c>
      <c r="F131" s="143" t="s">
        <v>256</v>
      </c>
      <c r="G131" s="65" t="s">
        <v>187</v>
      </c>
      <c r="H131" s="142">
        <v>988.03</v>
      </c>
      <c r="I131" s="143" t="s">
        <v>256</v>
      </c>
      <c r="J131" s="65" t="s">
        <v>187</v>
      </c>
      <c r="K131" s="164">
        <f t="shared" si="2"/>
        <v>0.12000000000000455</v>
      </c>
      <c r="L131" s="166">
        <f t="shared" si="3"/>
        <v>1.2145380201005196E-2</v>
      </c>
    </row>
    <row r="132" spans="1:12" ht="30" x14ac:dyDescent="0.3">
      <c r="A132" s="169">
        <v>23</v>
      </c>
      <c r="B132" s="169">
        <v>27</v>
      </c>
      <c r="C132" s="169" t="s">
        <v>209</v>
      </c>
      <c r="D132" s="170" t="s">
        <v>208</v>
      </c>
      <c r="E132" s="138">
        <v>2681.64</v>
      </c>
      <c r="F132" s="136" t="s">
        <v>275</v>
      </c>
      <c r="G132" s="28" t="s">
        <v>207</v>
      </c>
      <c r="H132" s="142">
        <v>2681.64</v>
      </c>
      <c r="I132" s="143" t="s">
        <v>275</v>
      </c>
      <c r="J132" s="28" t="s">
        <v>207</v>
      </c>
      <c r="K132" s="164">
        <f t="shared" si="2"/>
        <v>0</v>
      </c>
      <c r="L132" s="166">
        <f t="shared" si="3"/>
        <v>0</v>
      </c>
    </row>
    <row r="133" spans="1:12" s="33" customFormat="1" x14ac:dyDescent="0.3">
      <c r="A133" s="174" t="s">
        <v>126</v>
      </c>
      <c r="B133" s="175"/>
      <c r="C133" s="175"/>
      <c r="D133" s="175"/>
      <c r="E133" s="175"/>
      <c r="F133" s="176"/>
      <c r="G133" s="110"/>
      <c r="H133" s="52"/>
      <c r="I133" s="66"/>
      <c r="J133" s="65"/>
      <c r="K133" s="164">
        <f t="shared" si="2"/>
        <v>0</v>
      </c>
      <c r="L133" s="166"/>
    </row>
    <row r="134" spans="1:12" s="33" customFormat="1" ht="45" x14ac:dyDescent="0.3">
      <c r="A134" s="154">
        <v>1</v>
      </c>
      <c r="B134" s="154"/>
      <c r="C134" s="154"/>
      <c r="D134" s="171" t="s">
        <v>89</v>
      </c>
      <c r="E134" s="172">
        <v>102884.44</v>
      </c>
      <c r="F134" s="173" t="s">
        <v>221</v>
      </c>
      <c r="G134" s="65" t="s">
        <v>179</v>
      </c>
      <c r="H134" s="142">
        <v>102884.44</v>
      </c>
      <c r="I134" s="143" t="s">
        <v>221</v>
      </c>
      <c r="J134" s="65" t="s">
        <v>179</v>
      </c>
      <c r="K134" s="164">
        <f t="shared" si="2"/>
        <v>0</v>
      </c>
      <c r="L134" s="166">
        <f t="shared" si="3"/>
        <v>0</v>
      </c>
    </row>
    <row r="135" spans="1:12" s="33" customFormat="1" ht="45" x14ac:dyDescent="0.3">
      <c r="A135" s="23">
        <v>2</v>
      </c>
      <c r="B135" s="23"/>
      <c r="C135" s="23"/>
      <c r="D135" s="42" t="s">
        <v>90</v>
      </c>
      <c r="E135" s="142">
        <v>52497.61</v>
      </c>
      <c r="F135" s="143" t="s">
        <v>221</v>
      </c>
      <c r="G135" s="65" t="s">
        <v>179</v>
      </c>
      <c r="H135" s="142">
        <v>52497.61</v>
      </c>
      <c r="I135" s="143" t="s">
        <v>221</v>
      </c>
      <c r="J135" s="65" t="s">
        <v>179</v>
      </c>
      <c r="K135" s="164">
        <f t="shared" si="2"/>
        <v>0</v>
      </c>
      <c r="L135" s="166">
        <f t="shared" si="3"/>
        <v>0</v>
      </c>
    </row>
    <row r="136" spans="1:12" s="33" customFormat="1" ht="45" x14ac:dyDescent="0.3">
      <c r="A136" s="23">
        <v>3</v>
      </c>
      <c r="B136" s="23"/>
      <c r="C136" s="23"/>
      <c r="D136" s="42" t="s">
        <v>91</v>
      </c>
      <c r="E136" s="142">
        <v>54220.99</v>
      </c>
      <c r="F136" s="143" t="s">
        <v>221</v>
      </c>
      <c r="G136" s="65" t="s">
        <v>179</v>
      </c>
      <c r="H136" s="142">
        <v>54220.99</v>
      </c>
      <c r="I136" s="143" t="s">
        <v>221</v>
      </c>
      <c r="J136" s="65" t="s">
        <v>179</v>
      </c>
      <c r="K136" s="164">
        <f t="shared" si="2"/>
        <v>0</v>
      </c>
      <c r="L136" s="166">
        <f t="shared" si="3"/>
        <v>0</v>
      </c>
    </row>
    <row r="137" spans="1:12" s="33" customFormat="1" ht="30" x14ac:dyDescent="0.3">
      <c r="A137" s="23">
        <v>4</v>
      </c>
      <c r="B137" s="23"/>
      <c r="C137" s="23"/>
      <c r="D137" s="42" t="s">
        <v>92</v>
      </c>
      <c r="E137" s="142">
        <v>220770.01</v>
      </c>
      <c r="F137" s="143" t="s">
        <v>221</v>
      </c>
      <c r="G137" s="65" t="s">
        <v>179</v>
      </c>
      <c r="H137" s="142">
        <v>220770.01</v>
      </c>
      <c r="I137" s="143" t="s">
        <v>221</v>
      </c>
      <c r="J137" s="65" t="s">
        <v>179</v>
      </c>
      <c r="K137" s="164">
        <f t="shared" si="2"/>
        <v>0</v>
      </c>
      <c r="L137" s="166">
        <f t="shared" si="3"/>
        <v>0</v>
      </c>
    </row>
    <row r="138" spans="1:12" s="33" customFormat="1" ht="45" x14ac:dyDescent="0.3">
      <c r="A138" s="23">
        <v>5</v>
      </c>
      <c r="B138" s="23"/>
      <c r="C138" s="23"/>
      <c r="D138" s="42" t="s">
        <v>93</v>
      </c>
      <c r="E138" s="142">
        <v>56855.98</v>
      </c>
      <c r="F138" s="143" t="s">
        <v>221</v>
      </c>
      <c r="G138" s="65" t="s">
        <v>179</v>
      </c>
      <c r="H138" s="142">
        <v>56855.98</v>
      </c>
      <c r="I138" s="143" t="s">
        <v>221</v>
      </c>
      <c r="J138" s="65" t="s">
        <v>179</v>
      </c>
      <c r="K138" s="164">
        <f t="shared" si="2"/>
        <v>0</v>
      </c>
      <c r="L138" s="166">
        <f t="shared" si="3"/>
        <v>0</v>
      </c>
    </row>
    <row r="139" spans="1:12" s="33" customFormat="1" ht="30" x14ac:dyDescent="0.3">
      <c r="A139" s="23">
        <v>6</v>
      </c>
      <c r="B139" s="23"/>
      <c r="C139" s="23"/>
      <c r="D139" s="42" t="s">
        <v>94</v>
      </c>
      <c r="E139" s="142">
        <v>33826.370000000003</v>
      </c>
      <c r="F139" s="143" t="s">
        <v>221</v>
      </c>
      <c r="G139" s="65" t="s">
        <v>179</v>
      </c>
      <c r="H139" s="142">
        <v>33826.370000000003</v>
      </c>
      <c r="I139" s="143" t="s">
        <v>221</v>
      </c>
      <c r="J139" s="65" t="s">
        <v>179</v>
      </c>
      <c r="K139" s="164">
        <f t="shared" si="2"/>
        <v>0</v>
      </c>
      <c r="L139" s="166">
        <f t="shared" si="3"/>
        <v>0</v>
      </c>
    </row>
    <row r="140" spans="1:12" s="33" customFormat="1" ht="30" x14ac:dyDescent="0.3">
      <c r="A140" s="23">
        <v>7</v>
      </c>
      <c r="B140" s="23"/>
      <c r="C140" s="23"/>
      <c r="D140" s="42" t="s">
        <v>95</v>
      </c>
      <c r="E140" s="142">
        <v>17358.759999999998</v>
      </c>
      <c r="F140" s="143" t="s">
        <v>221</v>
      </c>
      <c r="G140" s="65" t="s">
        <v>171</v>
      </c>
      <c r="H140" s="142">
        <v>17358.759999999998</v>
      </c>
      <c r="I140" s="143" t="s">
        <v>221</v>
      </c>
      <c r="J140" s="65" t="s">
        <v>171</v>
      </c>
      <c r="K140" s="164">
        <f t="shared" si="2"/>
        <v>0</v>
      </c>
      <c r="L140" s="166">
        <f t="shared" si="3"/>
        <v>0</v>
      </c>
    </row>
    <row r="141" spans="1:12" x14ac:dyDescent="0.3">
      <c r="A141" s="48"/>
      <c r="B141" s="49"/>
      <c r="C141" s="49"/>
      <c r="D141" s="50"/>
      <c r="E141" s="50"/>
      <c r="F141" s="50"/>
      <c r="G141" s="49"/>
      <c r="H141" s="50"/>
      <c r="I141" s="50"/>
      <c r="J141" s="49"/>
    </row>
    <row r="142" spans="1:12" x14ac:dyDescent="0.3">
      <c r="A142" s="48"/>
      <c r="B142" s="49"/>
      <c r="C142" s="49"/>
      <c r="D142" s="50"/>
      <c r="E142" s="50"/>
      <c r="F142" s="50"/>
      <c r="G142" s="49"/>
      <c r="H142" s="50"/>
      <c r="I142" s="50"/>
      <c r="J142" s="49"/>
    </row>
    <row r="143" spans="1:12" x14ac:dyDescent="0.3">
      <c r="A143" s="70"/>
      <c r="B143" s="70"/>
      <c r="C143" s="70"/>
      <c r="E143" s="58"/>
      <c r="F143" s="58"/>
      <c r="H143" s="58"/>
      <c r="I143" s="58"/>
    </row>
    <row r="144" spans="1:12" x14ac:dyDescent="0.3">
      <c r="A144" s="57"/>
      <c r="B144" s="54"/>
      <c r="C144" s="54"/>
    </row>
    <row r="145" spans="1:9" x14ac:dyDescent="0.3">
      <c r="A145" s="57"/>
      <c r="B145" s="54"/>
      <c r="C145" s="54"/>
    </row>
    <row r="146" spans="1:9" x14ac:dyDescent="0.3">
      <c r="A146" s="70"/>
      <c r="B146" s="70"/>
      <c r="C146" s="70"/>
      <c r="E146" s="58"/>
      <c r="F146" s="58"/>
      <c r="H146" s="58"/>
      <c r="I146" s="58"/>
    </row>
    <row r="147" spans="1:9" x14ac:dyDescent="0.3">
      <c r="A147" s="57"/>
    </row>
    <row r="148" spans="1:9" x14ac:dyDescent="0.3">
      <c r="A148" s="57"/>
    </row>
  </sheetData>
  <autoFilter ref="A11:I146"/>
  <mergeCells count="82">
    <mergeCell ref="L11:L13"/>
    <mergeCell ref="H21:I21"/>
    <mergeCell ref="E21:F21"/>
    <mergeCell ref="E11:F13"/>
    <mergeCell ref="K11:K13"/>
    <mergeCell ref="H2:J2"/>
    <mergeCell ref="H4:J4"/>
    <mergeCell ref="H5:J5"/>
    <mergeCell ref="H11:I13"/>
    <mergeCell ref="J11:J13"/>
    <mergeCell ref="E2:G2"/>
    <mergeCell ref="E4:G4"/>
    <mergeCell ref="E5:G5"/>
    <mergeCell ref="A7:G7"/>
    <mergeCell ref="A8:G8"/>
    <mergeCell ref="A9:G9"/>
    <mergeCell ref="A10:G10"/>
    <mergeCell ref="A26:A27"/>
    <mergeCell ref="A17:A20"/>
    <mergeCell ref="A11:A13"/>
    <mergeCell ref="D11:D13"/>
    <mergeCell ref="B11:B13"/>
    <mergeCell ref="C11:C13"/>
    <mergeCell ref="G11:G13"/>
    <mergeCell ref="A35:A37"/>
    <mergeCell ref="B43:B45"/>
    <mergeCell ref="D26:D27"/>
    <mergeCell ref="C26:C27"/>
    <mergeCell ref="B26:B27"/>
    <mergeCell ref="B40:B42"/>
    <mergeCell ref="C35:C37"/>
    <mergeCell ref="C40:C42"/>
    <mergeCell ref="B35:B37"/>
    <mergeCell ref="C43:C45"/>
    <mergeCell ref="A43:A45"/>
    <mergeCell ref="A40:A42"/>
    <mergeCell ref="A133:E133"/>
    <mergeCell ref="D117:D118"/>
    <mergeCell ref="D119:D120"/>
    <mergeCell ref="D111:D112"/>
    <mergeCell ref="C117:C118"/>
    <mergeCell ref="B117:B118"/>
    <mergeCell ref="B119:B120"/>
    <mergeCell ref="C113:C115"/>
    <mergeCell ref="A113:A115"/>
    <mergeCell ref="A119:A120"/>
    <mergeCell ref="A128:A129"/>
    <mergeCell ref="B128:B129"/>
    <mergeCell ref="C128:C129"/>
    <mergeCell ref="D128:D129"/>
    <mergeCell ref="A126:A127"/>
    <mergeCell ref="B126:B127"/>
    <mergeCell ref="C64:C68"/>
    <mergeCell ref="B69:B71"/>
    <mergeCell ref="A117:A118"/>
    <mergeCell ref="C89:C98"/>
    <mergeCell ref="C99:C103"/>
    <mergeCell ref="C104:C106"/>
    <mergeCell ref="C107:C110"/>
    <mergeCell ref="A88:A110"/>
    <mergeCell ref="B88:B110"/>
    <mergeCell ref="C111:C112"/>
    <mergeCell ref="B111:B112"/>
    <mergeCell ref="A111:A112"/>
    <mergeCell ref="B113:B115"/>
    <mergeCell ref="C88:E88"/>
    <mergeCell ref="A143:C143"/>
    <mergeCell ref="A146:C146"/>
    <mergeCell ref="C126:C127"/>
    <mergeCell ref="D126:D127"/>
    <mergeCell ref="C17:C20"/>
    <mergeCell ref="B17:B20"/>
    <mergeCell ref="C119:C120"/>
    <mergeCell ref="C54:C62"/>
    <mergeCell ref="C49:C52"/>
    <mergeCell ref="A79:E79"/>
    <mergeCell ref="B64:B68"/>
    <mergeCell ref="A64:A68"/>
    <mergeCell ref="A69:A71"/>
    <mergeCell ref="B48:B62"/>
    <mergeCell ref="A48:A62"/>
    <mergeCell ref="C69:C71"/>
  </mergeCells>
  <phoneticPr fontId="13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3" manualBreakCount="3">
    <brk id="45" max="5" man="1"/>
    <brk id="78" max="5" man="1"/>
    <brk id="12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abSelected="1" view="pageBreakPreview" zoomScaleNormal="100" zoomScaleSheetLayoutView="100" workbookViewId="0">
      <selection activeCell="H17" sqref="H17"/>
    </sheetView>
  </sheetViews>
  <sheetFormatPr defaultRowHeight="18.75" x14ac:dyDescent="0.3"/>
  <cols>
    <col min="1" max="1" width="3.33203125" style="5" customWidth="1"/>
    <col min="2" max="2" width="63.5546875" customWidth="1"/>
    <col min="3" max="3" width="9.77734375" style="2" customWidth="1"/>
    <col min="4" max="4" width="17.44140625" style="2" customWidth="1"/>
  </cols>
  <sheetData>
    <row r="1" spans="1:4" x14ac:dyDescent="0.3">
      <c r="D1" s="10" t="s">
        <v>216</v>
      </c>
    </row>
    <row r="2" spans="1:4" x14ac:dyDescent="0.3">
      <c r="A2" s="97" t="s">
        <v>98</v>
      </c>
      <c r="B2" s="97"/>
      <c r="C2" s="97"/>
      <c r="D2" s="97"/>
    </row>
    <row r="3" spans="1:4" x14ac:dyDescent="0.3">
      <c r="A3" s="97" t="s">
        <v>99</v>
      </c>
      <c r="B3" s="97"/>
      <c r="C3" s="97"/>
      <c r="D3" s="97"/>
    </row>
    <row r="4" spans="1:4" ht="18.75" customHeight="1" x14ac:dyDescent="0.3">
      <c r="A4" s="98" t="s">
        <v>100</v>
      </c>
      <c r="B4" s="98"/>
      <c r="C4" s="98"/>
      <c r="D4" s="98"/>
    </row>
    <row r="5" spans="1:4" x14ac:dyDescent="0.3">
      <c r="A5" s="25"/>
      <c r="B5" s="27"/>
      <c r="C5" s="26"/>
      <c r="D5" s="26"/>
    </row>
    <row r="6" spans="1:4" x14ac:dyDescent="0.3">
      <c r="A6" s="210" t="s">
        <v>0</v>
      </c>
      <c r="B6" s="211" t="s">
        <v>3</v>
      </c>
      <c r="C6" s="208" t="s">
        <v>188</v>
      </c>
      <c r="D6" s="209"/>
    </row>
    <row r="7" spans="1:4" x14ac:dyDescent="0.3">
      <c r="A7" s="212"/>
      <c r="B7" s="99"/>
      <c r="C7" s="198"/>
      <c r="D7" s="199"/>
    </row>
    <row r="8" spans="1:4" x14ac:dyDescent="0.3">
      <c r="A8" s="102"/>
      <c r="B8" s="100"/>
      <c r="C8" s="200"/>
      <c r="D8" s="201"/>
    </row>
    <row r="9" spans="1:4" s="3" customFormat="1" ht="30" x14ac:dyDescent="0.3">
      <c r="A9" s="213">
        <v>1</v>
      </c>
      <c r="B9" s="7" t="s">
        <v>5</v>
      </c>
      <c r="C9" s="108">
        <v>254.64</v>
      </c>
      <c r="D9" s="109" t="s">
        <v>218</v>
      </c>
    </row>
    <row r="10" spans="1:4" s="3" customFormat="1" ht="30" x14ac:dyDescent="0.3">
      <c r="A10" s="190">
        <v>2</v>
      </c>
      <c r="B10" s="32" t="s">
        <v>7</v>
      </c>
      <c r="C10" s="108">
        <v>409.24</v>
      </c>
      <c r="D10" s="109" t="s">
        <v>219</v>
      </c>
    </row>
    <row r="11" spans="1:4" s="3" customFormat="1" ht="30" x14ac:dyDescent="0.3">
      <c r="A11" s="214">
        <v>3</v>
      </c>
      <c r="B11" s="69" t="s">
        <v>9</v>
      </c>
      <c r="C11" s="108">
        <v>400.6</v>
      </c>
      <c r="D11" s="109" t="s">
        <v>220</v>
      </c>
    </row>
    <row r="12" spans="1:4" s="3" customFormat="1" ht="30" x14ac:dyDescent="0.3">
      <c r="A12" s="215">
        <v>4</v>
      </c>
      <c r="B12" s="4" t="s">
        <v>10</v>
      </c>
      <c r="C12" s="111"/>
      <c r="D12" s="112"/>
    </row>
    <row r="13" spans="1:4" s="3" customFormat="1" x14ac:dyDescent="0.3">
      <c r="A13" s="216"/>
      <c r="B13" s="4" t="s">
        <v>123</v>
      </c>
      <c r="C13" s="108">
        <v>491.7</v>
      </c>
      <c r="D13" s="109" t="s">
        <v>221</v>
      </c>
    </row>
    <row r="14" spans="1:4" s="3" customFormat="1" x14ac:dyDescent="0.3">
      <c r="A14" s="212"/>
      <c r="B14" s="11" t="s">
        <v>124</v>
      </c>
      <c r="C14" s="108">
        <v>800.14</v>
      </c>
      <c r="D14" s="109" t="s">
        <v>222</v>
      </c>
    </row>
    <row r="15" spans="1:4" s="3" customFormat="1" x14ac:dyDescent="0.3">
      <c r="A15" s="102"/>
      <c r="B15" s="32" t="s">
        <v>122</v>
      </c>
      <c r="C15" s="108">
        <v>388.97</v>
      </c>
      <c r="D15" s="109" t="s">
        <v>223</v>
      </c>
    </row>
    <row r="16" spans="1:4" s="3" customFormat="1" x14ac:dyDescent="0.3">
      <c r="A16" s="190">
        <v>5</v>
      </c>
      <c r="B16" s="22" t="s">
        <v>198</v>
      </c>
      <c r="C16" s="113" t="s">
        <v>199</v>
      </c>
      <c r="D16" s="114"/>
    </row>
    <row r="17" spans="1:4" s="3" customFormat="1" ht="30" x14ac:dyDescent="0.3">
      <c r="A17" s="190">
        <v>6</v>
      </c>
      <c r="B17" s="32" t="s">
        <v>12</v>
      </c>
      <c r="C17" s="108">
        <v>902.27</v>
      </c>
      <c r="D17" s="109" t="s">
        <v>224</v>
      </c>
    </row>
    <row r="18" spans="1:4" s="3" customFormat="1" x14ac:dyDescent="0.3">
      <c r="A18" s="190">
        <v>7</v>
      </c>
      <c r="B18" s="32" t="s">
        <v>13</v>
      </c>
      <c r="C18" s="108">
        <v>561.79</v>
      </c>
      <c r="D18" s="109" t="s">
        <v>225</v>
      </c>
    </row>
    <row r="19" spans="1:4" s="3" customFormat="1" x14ac:dyDescent="0.3">
      <c r="A19" s="190">
        <v>8</v>
      </c>
      <c r="B19" s="64" t="s">
        <v>14</v>
      </c>
      <c r="C19" s="108">
        <v>561.79</v>
      </c>
      <c r="D19" s="109" t="s">
        <v>225</v>
      </c>
    </row>
    <row r="20" spans="1:4" s="3" customFormat="1" ht="30" x14ac:dyDescent="0.3">
      <c r="A20" s="190">
        <v>9</v>
      </c>
      <c r="B20" s="64" t="s">
        <v>15</v>
      </c>
      <c r="C20" s="108">
        <v>561.79</v>
      </c>
      <c r="D20" s="109" t="s">
        <v>225</v>
      </c>
    </row>
    <row r="21" spans="1:4" s="3" customFormat="1" ht="28.5" x14ac:dyDescent="0.3">
      <c r="A21" s="215">
        <v>10</v>
      </c>
      <c r="B21" s="101" t="s">
        <v>16</v>
      </c>
      <c r="C21" s="108">
        <v>1542.85</v>
      </c>
      <c r="D21" s="109" t="s">
        <v>226</v>
      </c>
    </row>
    <row r="22" spans="1:4" s="3" customFormat="1" ht="28.5" x14ac:dyDescent="0.3">
      <c r="A22" s="102"/>
      <c r="B22" s="102"/>
      <c r="C22" s="108">
        <v>771.43</v>
      </c>
      <c r="D22" s="109" t="s">
        <v>227</v>
      </c>
    </row>
    <row r="23" spans="1:4" s="3" customFormat="1" ht="45" x14ac:dyDescent="0.3">
      <c r="A23" s="190">
        <v>11</v>
      </c>
      <c r="B23" s="32" t="s">
        <v>18</v>
      </c>
      <c r="C23" s="115">
        <v>2684.33</v>
      </c>
      <c r="D23" s="109" t="s">
        <v>228</v>
      </c>
    </row>
    <row r="24" spans="1:4" s="3" customFormat="1" ht="45" x14ac:dyDescent="0.3">
      <c r="A24" s="213">
        <v>12</v>
      </c>
      <c r="B24" s="7" t="s">
        <v>20</v>
      </c>
      <c r="C24" s="108">
        <v>838.82</v>
      </c>
      <c r="D24" s="109" t="s">
        <v>229</v>
      </c>
    </row>
    <row r="25" spans="1:4" s="3" customFormat="1" x14ac:dyDescent="0.3">
      <c r="A25" s="190">
        <v>13</v>
      </c>
      <c r="B25" s="32" t="s">
        <v>22</v>
      </c>
      <c r="C25" s="108">
        <v>257.54000000000002</v>
      </c>
      <c r="D25" s="109" t="s">
        <v>230</v>
      </c>
    </row>
    <row r="26" spans="1:4" s="3" customFormat="1" x14ac:dyDescent="0.3">
      <c r="A26" s="214">
        <v>14</v>
      </c>
      <c r="B26" s="69" t="s">
        <v>24</v>
      </c>
      <c r="C26" s="108">
        <v>360.86</v>
      </c>
      <c r="D26" s="109" t="s">
        <v>219</v>
      </c>
    </row>
    <row r="27" spans="1:4" s="3" customFormat="1" ht="30" x14ac:dyDescent="0.3">
      <c r="A27" s="190">
        <v>15</v>
      </c>
      <c r="B27" s="32" t="s">
        <v>26</v>
      </c>
      <c r="C27" s="108">
        <v>457.55</v>
      </c>
      <c r="D27" s="109" t="s">
        <v>229</v>
      </c>
    </row>
    <row r="28" spans="1:4" s="3" customFormat="1" x14ac:dyDescent="0.3">
      <c r="A28" s="213">
        <v>16</v>
      </c>
      <c r="B28" s="7" t="s">
        <v>27</v>
      </c>
      <c r="C28" s="108">
        <v>385.24</v>
      </c>
      <c r="D28" s="109" t="s">
        <v>231</v>
      </c>
    </row>
    <row r="29" spans="1:4" s="3" customFormat="1" x14ac:dyDescent="0.3">
      <c r="A29" s="190">
        <v>17</v>
      </c>
      <c r="B29" s="32" t="s">
        <v>29</v>
      </c>
      <c r="C29" s="108">
        <v>357.51</v>
      </c>
      <c r="D29" s="109" t="s">
        <v>219</v>
      </c>
    </row>
    <row r="30" spans="1:4" s="3" customFormat="1" ht="30" x14ac:dyDescent="0.3">
      <c r="A30" s="215">
        <v>18</v>
      </c>
      <c r="B30" s="69" t="s">
        <v>111</v>
      </c>
      <c r="C30" s="111"/>
      <c r="D30" s="112"/>
    </row>
    <row r="31" spans="1:4" s="3" customFormat="1" ht="28.5" x14ac:dyDescent="0.3">
      <c r="A31" s="216"/>
      <c r="B31" s="6" t="s">
        <v>129</v>
      </c>
      <c r="C31" s="108">
        <v>495.86</v>
      </c>
      <c r="D31" s="109" t="s">
        <v>232</v>
      </c>
    </row>
    <row r="32" spans="1:4" s="3" customFormat="1" ht="28.5" x14ac:dyDescent="0.3">
      <c r="A32" s="217"/>
      <c r="B32" s="7" t="s">
        <v>130</v>
      </c>
      <c r="C32" s="108">
        <v>367.89</v>
      </c>
      <c r="D32" s="109" t="s">
        <v>284</v>
      </c>
    </row>
    <row r="33" spans="1:4" s="3" customFormat="1" x14ac:dyDescent="0.3">
      <c r="A33" s="190">
        <v>19</v>
      </c>
      <c r="B33" s="32" t="s">
        <v>31</v>
      </c>
      <c r="C33" s="115">
        <v>3321.63</v>
      </c>
      <c r="D33" s="109" t="s">
        <v>234</v>
      </c>
    </row>
    <row r="34" spans="1:4" s="3" customFormat="1" x14ac:dyDescent="0.3">
      <c r="A34" s="190">
        <v>20</v>
      </c>
      <c r="B34" s="4" t="s">
        <v>178</v>
      </c>
      <c r="C34" s="108">
        <v>519.13</v>
      </c>
      <c r="D34" s="116" t="s">
        <v>235</v>
      </c>
    </row>
    <row r="35" spans="1:4" x14ac:dyDescent="0.3">
      <c r="A35" s="218">
        <v>21</v>
      </c>
      <c r="B35" s="29" t="s">
        <v>33</v>
      </c>
      <c r="C35" s="117"/>
      <c r="D35" s="118"/>
    </row>
    <row r="36" spans="1:4" x14ac:dyDescent="0.3">
      <c r="A36" s="219"/>
      <c r="B36" s="30" t="s">
        <v>34</v>
      </c>
      <c r="C36" s="119">
        <v>2800</v>
      </c>
      <c r="D36" s="116" t="s">
        <v>236</v>
      </c>
    </row>
    <row r="37" spans="1:4" x14ac:dyDescent="0.3">
      <c r="A37" s="220"/>
      <c r="B37" s="31" t="s">
        <v>112</v>
      </c>
      <c r="C37" s="119">
        <v>4836</v>
      </c>
      <c r="D37" s="116" t="s">
        <v>236</v>
      </c>
    </row>
    <row r="38" spans="1:4" x14ac:dyDescent="0.3">
      <c r="A38" s="215">
        <v>22</v>
      </c>
      <c r="B38" s="13" t="s">
        <v>113</v>
      </c>
      <c r="C38" s="119"/>
      <c r="D38" s="116"/>
    </row>
    <row r="39" spans="1:4" x14ac:dyDescent="0.3">
      <c r="A39" s="212"/>
      <c r="B39" s="13" t="s">
        <v>115</v>
      </c>
      <c r="C39" s="119">
        <v>400.6</v>
      </c>
      <c r="D39" s="116" t="s">
        <v>237</v>
      </c>
    </row>
    <row r="40" spans="1:4" x14ac:dyDescent="0.3">
      <c r="A40" s="212"/>
      <c r="B40" s="13" t="s">
        <v>116</v>
      </c>
      <c r="C40" s="119">
        <v>481.17</v>
      </c>
      <c r="D40" s="116" t="s">
        <v>238</v>
      </c>
    </row>
    <row r="41" spans="1:4" x14ac:dyDescent="0.3">
      <c r="A41" s="102"/>
      <c r="B41" s="13" t="s">
        <v>114</v>
      </c>
      <c r="C41" s="119">
        <v>601.48</v>
      </c>
      <c r="D41" s="116" t="s">
        <v>237</v>
      </c>
    </row>
    <row r="42" spans="1:4" ht="30" x14ac:dyDescent="0.3">
      <c r="A42" s="214">
        <v>23</v>
      </c>
      <c r="B42" s="4" t="s">
        <v>35</v>
      </c>
      <c r="C42" s="119">
        <v>435.8</v>
      </c>
      <c r="D42" s="116" t="s">
        <v>283</v>
      </c>
    </row>
    <row r="43" spans="1:4" ht="30" x14ac:dyDescent="0.3">
      <c r="A43" s="190">
        <v>24</v>
      </c>
      <c r="B43" s="13" t="s">
        <v>37</v>
      </c>
      <c r="C43" s="120">
        <v>1377.59</v>
      </c>
      <c r="D43" s="116" t="s">
        <v>240</v>
      </c>
    </row>
    <row r="44" spans="1:4" x14ac:dyDescent="0.3">
      <c r="A44" s="215">
        <v>25</v>
      </c>
      <c r="B44" s="32" t="s">
        <v>38</v>
      </c>
      <c r="C44" s="121"/>
      <c r="D44" s="122"/>
    </row>
    <row r="45" spans="1:4" x14ac:dyDescent="0.3">
      <c r="A45" s="216"/>
      <c r="B45" s="13" t="s">
        <v>39</v>
      </c>
      <c r="C45" s="120">
        <v>5.6</v>
      </c>
      <c r="D45" s="116" t="s">
        <v>241</v>
      </c>
    </row>
    <row r="46" spans="1:4" x14ac:dyDescent="0.3">
      <c r="A46" s="216"/>
      <c r="B46" s="13" t="s">
        <v>40</v>
      </c>
      <c r="C46" s="120">
        <v>7.6</v>
      </c>
      <c r="D46" s="116" t="s">
        <v>241</v>
      </c>
    </row>
    <row r="47" spans="1:4" x14ac:dyDescent="0.3">
      <c r="A47" s="216"/>
      <c r="B47" s="13" t="s">
        <v>41</v>
      </c>
      <c r="C47" s="119">
        <v>23.4</v>
      </c>
      <c r="D47" s="116" t="s">
        <v>241</v>
      </c>
    </row>
    <row r="48" spans="1:4" x14ac:dyDescent="0.3">
      <c r="A48" s="216"/>
      <c r="B48" s="13" t="s">
        <v>42</v>
      </c>
      <c r="C48" s="119">
        <v>32.1</v>
      </c>
      <c r="D48" s="116" t="s">
        <v>241</v>
      </c>
    </row>
    <row r="49" spans="1:4" x14ac:dyDescent="0.3">
      <c r="A49" s="216"/>
      <c r="B49" s="13" t="s">
        <v>43</v>
      </c>
      <c r="C49" s="119">
        <v>203.6</v>
      </c>
      <c r="D49" s="116" t="s">
        <v>242</v>
      </c>
    </row>
    <row r="50" spans="1:4" x14ac:dyDescent="0.3">
      <c r="A50" s="216"/>
      <c r="B50" s="13" t="s">
        <v>44</v>
      </c>
      <c r="C50" s="119"/>
      <c r="D50" s="116"/>
    </row>
    <row r="51" spans="1:4" x14ac:dyDescent="0.3">
      <c r="A51" s="216"/>
      <c r="B51" s="13" t="s">
        <v>45</v>
      </c>
      <c r="C51" s="119"/>
      <c r="D51" s="116"/>
    </row>
    <row r="52" spans="1:4" ht="28.5" x14ac:dyDescent="0.3">
      <c r="A52" s="216"/>
      <c r="B52" s="13" t="s">
        <v>46</v>
      </c>
      <c r="C52" s="119">
        <v>112</v>
      </c>
      <c r="D52" s="116" t="s">
        <v>243</v>
      </c>
    </row>
    <row r="53" spans="1:4" ht="28.5" x14ac:dyDescent="0.3">
      <c r="A53" s="216"/>
      <c r="B53" s="13" t="s">
        <v>47</v>
      </c>
      <c r="C53" s="119">
        <v>377</v>
      </c>
      <c r="D53" s="116" t="s">
        <v>243</v>
      </c>
    </row>
    <row r="54" spans="1:4" ht="28.5" x14ac:dyDescent="0.3">
      <c r="A54" s="216"/>
      <c r="B54" s="13" t="s">
        <v>48</v>
      </c>
      <c r="C54" s="119">
        <v>606</v>
      </c>
      <c r="D54" s="116" t="s">
        <v>243</v>
      </c>
    </row>
    <row r="55" spans="1:4" x14ac:dyDescent="0.3">
      <c r="A55" s="216"/>
      <c r="B55" s="13" t="s">
        <v>49</v>
      </c>
      <c r="C55" s="119"/>
      <c r="D55" s="116"/>
    </row>
    <row r="56" spans="1:4" ht="28.5" x14ac:dyDescent="0.3">
      <c r="A56" s="216"/>
      <c r="B56" s="13" t="s">
        <v>46</v>
      </c>
      <c r="C56" s="119">
        <v>20</v>
      </c>
      <c r="D56" s="116" t="s">
        <v>243</v>
      </c>
    </row>
    <row r="57" spans="1:4" ht="28.5" x14ac:dyDescent="0.3">
      <c r="A57" s="216"/>
      <c r="B57" s="13" t="s">
        <v>47</v>
      </c>
      <c r="C57" s="119">
        <v>107</v>
      </c>
      <c r="D57" s="116" t="s">
        <v>243</v>
      </c>
    </row>
    <row r="58" spans="1:4" ht="28.5" x14ac:dyDescent="0.3">
      <c r="A58" s="217"/>
      <c r="B58" s="13" t="s">
        <v>48</v>
      </c>
      <c r="C58" s="119">
        <v>163</v>
      </c>
      <c r="D58" s="116" t="s">
        <v>243</v>
      </c>
    </row>
    <row r="59" spans="1:4" ht="30" x14ac:dyDescent="0.3">
      <c r="A59" s="190">
        <v>26</v>
      </c>
      <c r="B59" s="14" t="s">
        <v>50</v>
      </c>
      <c r="C59" s="119">
        <v>132.41</v>
      </c>
      <c r="D59" s="116" t="s">
        <v>244</v>
      </c>
    </row>
    <row r="60" spans="1:4" ht="45" x14ac:dyDescent="0.3">
      <c r="A60" s="215">
        <v>27</v>
      </c>
      <c r="B60" s="4" t="s">
        <v>52</v>
      </c>
      <c r="C60" s="123"/>
      <c r="D60" s="124"/>
    </row>
    <row r="61" spans="1:4" x14ac:dyDescent="0.3">
      <c r="A61" s="212"/>
      <c r="B61" s="12" t="s">
        <v>53</v>
      </c>
      <c r="C61" s="119">
        <v>989.47</v>
      </c>
      <c r="D61" s="116" t="s">
        <v>245</v>
      </c>
    </row>
    <row r="62" spans="1:4" x14ac:dyDescent="0.3">
      <c r="A62" s="212"/>
      <c r="B62" s="12" t="s">
        <v>54</v>
      </c>
      <c r="C62" s="120">
        <v>1296.27</v>
      </c>
      <c r="D62" s="116" t="s">
        <v>222</v>
      </c>
    </row>
    <row r="63" spans="1:4" x14ac:dyDescent="0.3">
      <c r="A63" s="212"/>
      <c r="B63" s="12" t="s">
        <v>55</v>
      </c>
      <c r="C63" s="120">
        <v>1528.32</v>
      </c>
      <c r="D63" s="116" t="s">
        <v>222</v>
      </c>
    </row>
    <row r="64" spans="1:4" x14ac:dyDescent="0.3">
      <c r="A64" s="102"/>
      <c r="B64" s="11" t="s">
        <v>56</v>
      </c>
      <c r="C64" s="120">
        <v>1850.07</v>
      </c>
      <c r="D64" s="116" t="s">
        <v>222</v>
      </c>
    </row>
    <row r="65" spans="1:4" ht="45" x14ac:dyDescent="0.3">
      <c r="A65" s="215">
        <v>28</v>
      </c>
      <c r="B65" s="4" t="s">
        <v>125</v>
      </c>
      <c r="C65" s="125"/>
      <c r="D65" s="126"/>
    </row>
    <row r="66" spans="1:4" x14ac:dyDescent="0.3">
      <c r="A66" s="212"/>
      <c r="B66" s="15" t="s">
        <v>117</v>
      </c>
      <c r="C66" s="120">
        <v>1920.31</v>
      </c>
      <c r="D66" s="116" t="s">
        <v>246</v>
      </c>
    </row>
    <row r="67" spans="1:4" x14ac:dyDescent="0.3">
      <c r="A67" s="102"/>
      <c r="B67" s="16" t="s">
        <v>118</v>
      </c>
      <c r="C67" s="120">
        <v>2575.42</v>
      </c>
      <c r="D67" s="116" t="s">
        <v>221</v>
      </c>
    </row>
    <row r="68" spans="1:4" ht="30" x14ac:dyDescent="0.3">
      <c r="A68" s="213">
        <v>29</v>
      </c>
      <c r="B68" s="11" t="s">
        <v>59</v>
      </c>
      <c r="C68" s="119">
        <v>61.67</v>
      </c>
      <c r="D68" s="116" t="s">
        <v>247</v>
      </c>
    </row>
    <row r="69" spans="1:4" x14ac:dyDescent="0.3">
      <c r="A69" s="190">
        <v>30</v>
      </c>
      <c r="B69" s="13" t="s">
        <v>61</v>
      </c>
      <c r="C69" s="119">
        <v>717.73</v>
      </c>
      <c r="D69" s="116" t="s">
        <v>248</v>
      </c>
    </row>
    <row r="70" spans="1:4" x14ac:dyDescent="0.3">
      <c r="A70" s="190">
        <v>31</v>
      </c>
      <c r="B70" s="13" t="s">
        <v>108</v>
      </c>
      <c r="C70" s="127" t="s">
        <v>249</v>
      </c>
      <c r="D70" s="128" t="s">
        <v>250</v>
      </c>
    </row>
    <row r="71" spans="1:4" ht="30" x14ac:dyDescent="0.3">
      <c r="A71" s="214">
        <v>32</v>
      </c>
      <c r="B71" s="4" t="s">
        <v>110</v>
      </c>
      <c r="C71" s="127" t="s">
        <v>251</v>
      </c>
      <c r="D71" s="129" t="s">
        <v>252</v>
      </c>
    </row>
    <row r="72" spans="1:4" ht="45" x14ac:dyDescent="0.3">
      <c r="A72" s="214">
        <v>33</v>
      </c>
      <c r="B72" s="4" t="s">
        <v>205</v>
      </c>
      <c r="C72" s="130" t="s">
        <v>253</v>
      </c>
      <c r="D72" s="131" t="s">
        <v>254</v>
      </c>
    </row>
    <row r="73" spans="1:4" ht="45" x14ac:dyDescent="0.3">
      <c r="A73" s="63">
        <v>34</v>
      </c>
      <c r="B73" s="125" t="s">
        <v>212</v>
      </c>
      <c r="C73" s="130" t="s">
        <v>276</v>
      </c>
      <c r="D73" s="131" t="s">
        <v>277</v>
      </c>
    </row>
    <row r="74" spans="1:4" ht="30" x14ac:dyDescent="0.3">
      <c r="A74" s="169">
        <v>35</v>
      </c>
      <c r="B74" s="177" t="s">
        <v>214</v>
      </c>
      <c r="C74" s="130" t="s">
        <v>279</v>
      </c>
      <c r="D74" s="131" t="s">
        <v>278</v>
      </c>
    </row>
    <row r="75" spans="1:4" x14ac:dyDescent="0.3">
      <c r="A75" s="192" t="s">
        <v>62</v>
      </c>
      <c r="B75" s="192"/>
      <c r="C75" s="192"/>
      <c r="D75" s="195"/>
    </row>
    <row r="76" spans="1:4" x14ac:dyDescent="0.3">
      <c r="A76" s="213">
        <v>1</v>
      </c>
      <c r="B76" s="191" t="s">
        <v>63</v>
      </c>
      <c r="C76" s="179">
        <v>4985.78</v>
      </c>
      <c r="D76" s="180" t="s">
        <v>255</v>
      </c>
    </row>
    <row r="77" spans="1:4" x14ac:dyDescent="0.3">
      <c r="A77" s="221" t="s">
        <v>134</v>
      </c>
      <c r="B77" s="68" t="s">
        <v>136</v>
      </c>
      <c r="C77" s="133">
        <v>1765.62</v>
      </c>
      <c r="D77" s="136" t="s">
        <v>256</v>
      </c>
    </row>
    <row r="78" spans="1:4" ht="30" x14ac:dyDescent="0.3">
      <c r="A78" s="221" t="s">
        <v>135</v>
      </c>
      <c r="B78" s="68" t="s">
        <v>138</v>
      </c>
      <c r="C78" s="137">
        <v>1765.62</v>
      </c>
      <c r="D78" s="136" t="s">
        <v>256</v>
      </c>
    </row>
    <row r="79" spans="1:4" x14ac:dyDescent="0.3">
      <c r="A79" s="190">
        <v>3</v>
      </c>
      <c r="B79" s="68" t="s">
        <v>64</v>
      </c>
      <c r="C79" s="138">
        <v>41.01</v>
      </c>
      <c r="D79" s="136" t="s">
        <v>257</v>
      </c>
    </row>
    <row r="80" spans="1:4" ht="30" x14ac:dyDescent="0.3">
      <c r="A80" s="190">
        <v>4</v>
      </c>
      <c r="B80" s="17" t="s">
        <v>65</v>
      </c>
      <c r="C80" s="137">
        <v>2937.8</v>
      </c>
      <c r="D80" s="136" t="s">
        <v>258</v>
      </c>
    </row>
    <row r="81" spans="1:4" x14ac:dyDescent="0.3">
      <c r="A81" s="190">
        <v>5</v>
      </c>
      <c r="B81" s="68" t="s">
        <v>66</v>
      </c>
      <c r="C81" s="138">
        <v>50.75</v>
      </c>
      <c r="D81" s="136" t="s">
        <v>259</v>
      </c>
    </row>
    <row r="82" spans="1:4" x14ac:dyDescent="0.3">
      <c r="A82" s="190">
        <v>6</v>
      </c>
      <c r="B82" s="17" t="s">
        <v>67</v>
      </c>
      <c r="C82" s="138">
        <v>96.85</v>
      </c>
      <c r="D82" s="136" t="s">
        <v>259</v>
      </c>
    </row>
    <row r="83" spans="1:4" x14ac:dyDescent="0.3">
      <c r="A83" s="190">
        <v>7</v>
      </c>
      <c r="B83" s="202" t="s">
        <v>68</v>
      </c>
      <c r="C83" s="138">
        <v>53.69</v>
      </c>
      <c r="D83" s="136" t="s">
        <v>259</v>
      </c>
    </row>
    <row r="84" spans="1:4" x14ac:dyDescent="0.3">
      <c r="A84" s="222">
        <v>8</v>
      </c>
      <c r="B84" s="203" t="s">
        <v>69</v>
      </c>
      <c r="C84" s="205"/>
      <c r="D84" s="206"/>
    </row>
    <row r="85" spans="1:4" x14ac:dyDescent="0.3">
      <c r="A85" s="223"/>
      <c r="B85" s="204" t="s">
        <v>101</v>
      </c>
      <c r="C85" s="194"/>
      <c r="D85" s="207"/>
    </row>
    <row r="86" spans="1:4" ht="30" x14ac:dyDescent="0.3">
      <c r="A86" s="223"/>
      <c r="B86" s="196" t="s">
        <v>70</v>
      </c>
      <c r="C86" s="194"/>
      <c r="D86" s="207"/>
    </row>
    <row r="87" spans="1:4" ht="42.75" x14ac:dyDescent="0.3">
      <c r="A87" s="223"/>
      <c r="B87" s="19" t="s">
        <v>71</v>
      </c>
      <c r="C87" s="148">
        <v>249</v>
      </c>
      <c r="D87" s="149" t="s">
        <v>260</v>
      </c>
    </row>
    <row r="88" spans="1:4" ht="42.75" x14ac:dyDescent="0.3">
      <c r="A88" s="223"/>
      <c r="B88" s="19" t="s">
        <v>72</v>
      </c>
      <c r="C88" s="138">
        <v>214</v>
      </c>
      <c r="D88" s="136" t="s">
        <v>260</v>
      </c>
    </row>
    <row r="89" spans="1:4" ht="42.75" x14ac:dyDescent="0.3">
      <c r="A89" s="223"/>
      <c r="B89" s="20" t="s">
        <v>102</v>
      </c>
      <c r="C89" s="138">
        <v>178</v>
      </c>
      <c r="D89" s="136" t="s">
        <v>260</v>
      </c>
    </row>
    <row r="90" spans="1:4" x14ac:dyDescent="0.3">
      <c r="A90" s="223"/>
      <c r="B90" s="19" t="s">
        <v>73</v>
      </c>
      <c r="C90" s="194"/>
      <c r="D90" s="207"/>
    </row>
    <row r="91" spans="1:4" x14ac:dyDescent="0.3">
      <c r="A91" s="223"/>
      <c r="B91" s="17" t="s">
        <v>74</v>
      </c>
      <c r="C91" s="194"/>
      <c r="D91" s="207"/>
    </row>
    <row r="92" spans="1:4" ht="42.75" x14ac:dyDescent="0.3">
      <c r="A92" s="223"/>
      <c r="B92" s="19" t="s">
        <v>103</v>
      </c>
      <c r="C92" s="138">
        <v>337</v>
      </c>
      <c r="D92" s="136" t="s">
        <v>260</v>
      </c>
    </row>
    <row r="93" spans="1:4" ht="42.75" x14ac:dyDescent="0.3">
      <c r="A93" s="223"/>
      <c r="B93" s="19" t="s">
        <v>104</v>
      </c>
      <c r="C93" s="138">
        <v>289</v>
      </c>
      <c r="D93" s="136" t="s">
        <v>260</v>
      </c>
    </row>
    <row r="94" spans="1:4" ht="42.75" x14ac:dyDescent="0.3">
      <c r="A94" s="223"/>
      <c r="B94" s="20" t="s">
        <v>102</v>
      </c>
      <c r="C94" s="138">
        <v>241</v>
      </c>
      <c r="D94" s="136" t="s">
        <v>260</v>
      </c>
    </row>
    <row r="95" spans="1:4" x14ac:dyDescent="0.3">
      <c r="A95" s="223"/>
      <c r="B95" s="21" t="s">
        <v>105</v>
      </c>
      <c r="C95" s="194"/>
      <c r="D95" s="207"/>
    </row>
    <row r="96" spans="1:4" ht="42.75" x14ac:dyDescent="0.3">
      <c r="A96" s="223"/>
      <c r="B96" s="17" t="s">
        <v>75</v>
      </c>
      <c r="C96" s="138">
        <v>178</v>
      </c>
      <c r="D96" s="136" t="s">
        <v>260</v>
      </c>
    </row>
    <row r="97" spans="1:4" ht="42.75" x14ac:dyDescent="0.3">
      <c r="A97" s="223"/>
      <c r="B97" s="17" t="s">
        <v>76</v>
      </c>
      <c r="C97" s="138">
        <v>285</v>
      </c>
      <c r="D97" s="136" t="s">
        <v>260</v>
      </c>
    </row>
    <row r="98" spans="1:4" ht="42.75" x14ac:dyDescent="0.3">
      <c r="A98" s="223"/>
      <c r="B98" s="17" t="s">
        <v>77</v>
      </c>
      <c r="C98" s="138">
        <v>241</v>
      </c>
      <c r="D98" s="136" t="s">
        <v>261</v>
      </c>
    </row>
    <row r="99" spans="1:4" ht="42.75" x14ac:dyDescent="0.3">
      <c r="A99" s="223"/>
      <c r="B99" s="17" t="s">
        <v>78</v>
      </c>
      <c r="C99" s="138">
        <v>385</v>
      </c>
      <c r="D99" s="136" t="s">
        <v>260</v>
      </c>
    </row>
    <row r="100" spans="1:4" x14ac:dyDescent="0.3">
      <c r="A100" s="223"/>
      <c r="B100" s="20" t="s">
        <v>106</v>
      </c>
      <c r="C100" s="194"/>
      <c r="D100" s="207"/>
    </row>
    <row r="101" spans="1:4" ht="42.75" x14ac:dyDescent="0.3">
      <c r="A101" s="223"/>
      <c r="B101" s="19" t="s">
        <v>79</v>
      </c>
      <c r="C101" s="138">
        <v>143</v>
      </c>
      <c r="D101" s="136" t="s">
        <v>260</v>
      </c>
    </row>
    <row r="102" spans="1:4" ht="42.75" x14ac:dyDescent="0.3">
      <c r="A102" s="223"/>
      <c r="B102" s="19" t="s">
        <v>80</v>
      </c>
      <c r="C102" s="142">
        <v>228</v>
      </c>
      <c r="D102" s="143" t="s">
        <v>260</v>
      </c>
    </row>
    <row r="103" spans="1:4" x14ac:dyDescent="0.3">
      <c r="A103" s="223"/>
      <c r="B103" s="18" t="s">
        <v>81</v>
      </c>
      <c r="C103" s="194"/>
      <c r="D103" s="207"/>
    </row>
    <row r="104" spans="1:4" ht="42.75" x14ac:dyDescent="0.3">
      <c r="A104" s="223"/>
      <c r="B104" s="19" t="s">
        <v>82</v>
      </c>
      <c r="C104" s="138">
        <v>143</v>
      </c>
      <c r="D104" s="136" t="s">
        <v>260</v>
      </c>
    </row>
    <row r="105" spans="1:4" ht="42.75" x14ac:dyDescent="0.3">
      <c r="A105" s="223"/>
      <c r="B105" s="20" t="s">
        <v>107</v>
      </c>
      <c r="C105" s="138">
        <v>285</v>
      </c>
      <c r="D105" s="136" t="s">
        <v>260</v>
      </c>
    </row>
    <row r="106" spans="1:4" ht="42.75" x14ac:dyDescent="0.3">
      <c r="A106" s="223"/>
      <c r="B106" s="17" t="s">
        <v>83</v>
      </c>
      <c r="C106" s="138">
        <v>428</v>
      </c>
      <c r="D106" s="136" t="s">
        <v>261</v>
      </c>
    </row>
    <row r="107" spans="1:4" x14ac:dyDescent="0.3">
      <c r="A107" s="223">
        <v>9</v>
      </c>
      <c r="B107" s="103" t="s">
        <v>84</v>
      </c>
      <c r="C107" s="138">
        <v>209.18</v>
      </c>
      <c r="D107" s="136" t="s">
        <v>262</v>
      </c>
    </row>
    <row r="108" spans="1:4" ht="57" x14ac:dyDescent="0.3">
      <c r="A108" s="223"/>
      <c r="B108" s="103"/>
      <c r="C108" s="138">
        <v>275.95</v>
      </c>
      <c r="D108" s="136" t="s">
        <v>263</v>
      </c>
    </row>
    <row r="109" spans="1:4" x14ac:dyDescent="0.3">
      <c r="A109" s="223">
        <v>10</v>
      </c>
      <c r="B109" s="17" t="s">
        <v>38</v>
      </c>
      <c r="C109" s="194"/>
      <c r="D109" s="207"/>
    </row>
    <row r="110" spans="1:4" x14ac:dyDescent="0.3">
      <c r="A110" s="223"/>
      <c r="B110" s="17" t="s">
        <v>85</v>
      </c>
      <c r="C110" s="148">
        <v>38.700000000000003</v>
      </c>
      <c r="D110" s="149" t="s">
        <v>241</v>
      </c>
    </row>
    <row r="111" spans="1:4" x14ac:dyDescent="0.3">
      <c r="A111" s="223"/>
      <c r="B111" s="17" t="s">
        <v>86</v>
      </c>
      <c r="C111" s="138">
        <v>53.4</v>
      </c>
      <c r="D111" s="136" t="s">
        <v>241</v>
      </c>
    </row>
    <row r="112" spans="1:4" x14ac:dyDescent="0.3">
      <c r="A112" s="190">
        <v>11</v>
      </c>
      <c r="B112" s="17" t="s">
        <v>200</v>
      </c>
      <c r="C112" s="138">
        <v>631.33000000000004</v>
      </c>
      <c r="D112" s="136" t="s">
        <v>264</v>
      </c>
    </row>
    <row r="113" spans="1:4" x14ac:dyDescent="0.3">
      <c r="A113" s="223">
        <v>12</v>
      </c>
      <c r="B113" s="103" t="s">
        <v>96</v>
      </c>
      <c r="C113" s="138">
        <v>90.32</v>
      </c>
      <c r="D113" s="136" t="s">
        <v>265</v>
      </c>
    </row>
    <row r="114" spans="1:4" ht="57" x14ac:dyDescent="0.3">
      <c r="A114" s="223"/>
      <c r="B114" s="103"/>
      <c r="C114" s="138">
        <v>144.51</v>
      </c>
      <c r="D114" s="136" t="s">
        <v>266</v>
      </c>
    </row>
    <row r="115" spans="1:4" x14ac:dyDescent="0.3">
      <c r="A115" s="223">
        <v>13</v>
      </c>
      <c r="B115" s="103" t="s">
        <v>97</v>
      </c>
      <c r="C115" s="138">
        <v>52.5</v>
      </c>
      <c r="D115" s="136" t="s">
        <v>267</v>
      </c>
    </row>
    <row r="116" spans="1:4" ht="57" x14ac:dyDescent="0.3">
      <c r="A116" s="223"/>
      <c r="B116" s="103"/>
      <c r="C116" s="138">
        <v>83.52</v>
      </c>
      <c r="D116" s="136" t="s">
        <v>268</v>
      </c>
    </row>
    <row r="117" spans="1:4" x14ac:dyDescent="0.3">
      <c r="A117" s="190">
        <v>14</v>
      </c>
      <c r="B117" s="67" t="s">
        <v>88</v>
      </c>
      <c r="C117" s="147">
        <v>4.0599999999999996</v>
      </c>
      <c r="D117" s="143" t="s">
        <v>269</v>
      </c>
    </row>
    <row r="118" spans="1:4" ht="45" x14ac:dyDescent="0.3">
      <c r="A118" s="190">
        <v>15</v>
      </c>
      <c r="B118" s="68" t="s">
        <v>109</v>
      </c>
      <c r="C118" s="148">
        <v>81.22</v>
      </c>
      <c r="D118" s="149" t="s">
        <v>270</v>
      </c>
    </row>
    <row r="119" spans="1:4" x14ac:dyDescent="0.3">
      <c r="A119" s="190">
        <v>16</v>
      </c>
      <c r="B119" s="8" t="s">
        <v>119</v>
      </c>
      <c r="C119" s="138">
        <v>1.28</v>
      </c>
      <c r="D119" s="136" t="s">
        <v>271</v>
      </c>
    </row>
    <row r="120" spans="1:4" x14ac:dyDescent="0.3">
      <c r="A120" s="190">
        <v>17</v>
      </c>
      <c r="B120" s="68" t="s">
        <v>120</v>
      </c>
      <c r="C120" s="138">
        <v>3.2</v>
      </c>
      <c r="D120" s="136" t="s">
        <v>271</v>
      </c>
    </row>
    <row r="121" spans="1:4" x14ac:dyDescent="0.3">
      <c r="A121" s="190">
        <v>18</v>
      </c>
      <c r="B121" s="68" t="s">
        <v>164</v>
      </c>
      <c r="C121" s="137">
        <v>5821.52</v>
      </c>
      <c r="D121" s="136" t="s">
        <v>255</v>
      </c>
    </row>
    <row r="122" spans="1:4" ht="28.5" x14ac:dyDescent="0.3">
      <c r="A122" s="223">
        <v>19</v>
      </c>
      <c r="B122" s="103" t="s">
        <v>165</v>
      </c>
      <c r="C122" s="138">
        <v>136.55000000000001</v>
      </c>
      <c r="D122" s="136" t="s">
        <v>272</v>
      </c>
    </row>
    <row r="123" spans="1:4" ht="42.75" x14ac:dyDescent="0.3">
      <c r="A123" s="223"/>
      <c r="B123" s="103"/>
      <c r="C123" s="138">
        <v>104.94</v>
      </c>
      <c r="D123" s="136" t="s">
        <v>273</v>
      </c>
    </row>
    <row r="124" spans="1:4" ht="28.5" x14ac:dyDescent="0.3">
      <c r="A124" s="223">
        <v>20</v>
      </c>
      <c r="B124" s="103" t="s">
        <v>166</v>
      </c>
      <c r="C124" s="138">
        <v>175.57</v>
      </c>
      <c r="D124" s="136" t="s">
        <v>274</v>
      </c>
    </row>
    <row r="125" spans="1:4" ht="42.75" x14ac:dyDescent="0.3">
      <c r="A125" s="223"/>
      <c r="B125" s="103"/>
      <c r="C125" s="138">
        <v>142.83000000000001</v>
      </c>
      <c r="D125" s="136" t="s">
        <v>273</v>
      </c>
    </row>
    <row r="126" spans="1:4" ht="45" x14ac:dyDescent="0.3">
      <c r="A126" s="190">
        <v>21</v>
      </c>
      <c r="B126" s="68" t="s">
        <v>202</v>
      </c>
      <c r="C126" s="142">
        <v>91.03</v>
      </c>
      <c r="D126" s="143" t="s">
        <v>259</v>
      </c>
    </row>
    <row r="127" spans="1:4" x14ac:dyDescent="0.3">
      <c r="A127" s="190">
        <v>22</v>
      </c>
      <c r="B127" s="17" t="s">
        <v>186</v>
      </c>
      <c r="C127" s="142">
        <v>988.15</v>
      </c>
      <c r="D127" s="143" t="s">
        <v>256</v>
      </c>
    </row>
    <row r="128" spans="1:4" ht="30" x14ac:dyDescent="0.3">
      <c r="A128" s="214">
        <v>23</v>
      </c>
      <c r="B128" s="170" t="s">
        <v>208</v>
      </c>
      <c r="C128" s="138">
        <v>2681.64</v>
      </c>
      <c r="D128" s="136" t="s">
        <v>275</v>
      </c>
    </row>
    <row r="129" spans="1:4" x14ac:dyDescent="0.3">
      <c r="A129" s="193" t="s">
        <v>126</v>
      </c>
      <c r="B129" s="193"/>
      <c r="C129" s="193"/>
      <c r="D129" s="197"/>
    </row>
    <row r="130" spans="1:4" ht="45" x14ac:dyDescent="0.3">
      <c r="A130" s="213">
        <v>1</v>
      </c>
      <c r="B130" s="22" t="s">
        <v>89</v>
      </c>
      <c r="C130" s="172">
        <v>102884.44</v>
      </c>
      <c r="D130" s="173" t="s">
        <v>221</v>
      </c>
    </row>
    <row r="131" spans="1:4" ht="45" x14ac:dyDescent="0.3">
      <c r="A131" s="190">
        <v>2</v>
      </c>
      <c r="B131" s="17" t="s">
        <v>90</v>
      </c>
      <c r="C131" s="142">
        <v>52497.61</v>
      </c>
      <c r="D131" s="143" t="s">
        <v>221</v>
      </c>
    </row>
    <row r="132" spans="1:4" ht="45" x14ac:dyDescent="0.3">
      <c r="A132" s="190">
        <v>3</v>
      </c>
      <c r="B132" s="17" t="s">
        <v>91</v>
      </c>
      <c r="C132" s="142">
        <v>54220.99</v>
      </c>
      <c r="D132" s="143" t="s">
        <v>221</v>
      </c>
    </row>
    <row r="133" spans="1:4" ht="30" x14ac:dyDescent="0.3">
      <c r="A133" s="190">
        <v>4</v>
      </c>
      <c r="B133" s="17" t="s">
        <v>92</v>
      </c>
      <c r="C133" s="142">
        <v>220770.01</v>
      </c>
      <c r="D133" s="143" t="s">
        <v>221</v>
      </c>
    </row>
    <row r="134" spans="1:4" ht="30" x14ac:dyDescent="0.3">
      <c r="A134" s="190">
        <v>5</v>
      </c>
      <c r="B134" s="17" t="s">
        <v>93</v>
      </c>
      <c r="C134" s="142">
        <v>56855.98</v>
      </c>
      <c r="D134" s="143" t="s">
        <v>221</v>
      </c>
    </row>
    <row r="135" spans="1:4" ht="30" x14ac:dyDescent="0.3">
      <c r="A135" s="190">
        <v>6</v>
      </c>
      <c r="B135" s="17" t="s">
        <v>94</v>
      </c>
      <c r="C135" s="142">
        <v>33826.370000000003</v>
      </c>
      <c r="D135" s="143" t="s">
        <v>221</v>
      </c>
    </row>
    <row r="136" spans="1:4" ht="30" x14ac:dyDescent="0.3">
      <c r="A136" s="190">
        <v>7</v>
      </c>
      <c r="B136" s="17" t="s">
        <v>95</v>
      </c>
      <c r="C136" s="142">
        <v>17358.759999999998</v>
      </c>
      <c r="D136" s="143" t="s">
        <v>221</v>
      </c>
    </row>
    <row r="137" spans="1:4" x14ac:dyDescent="0.3">
      <c r="A137" s="9"/>
      <c r="B137" s="1"/>
      <c r="C137" s="1"/>
      <c r="D137" s="1"/>
    </row>
    <row r="138" spans="1:4" x14ac:dyDescent="0.3">
      <c r="A138" s="9"/>
      <c r="B138" s="1"/>
      <c r="C138" s="1"/>
      <c r="D138" s="1"/>
    </row>
  </sheetData>
  <mergeCells count="31">
    <mergeCell ref="C6:D8"/>
    <mergeCell ref="C16:D16"/>
    <mergeCell ref="A2:D2"/>
    <mergeCell ref="A3:D3"/>
    <mergeCell ref="A4:D4"/>
    <mergeCell ref="A129:C129"/>
    <mergeCell ref="A113:A114"/>
    <mergeCell ref="B113:B114"/>
    <mergeCell ref="A115:A116"/>
    <mergeCell ref="B115:B116"/>
    <mergeCell ref="A122:A123"/>
    <mergeCell ref="B122:B123"/>
    <mergeCell ref="A124:A125"/>
    <mergeCell ref="B124:B125"/>
    <mergeCell ref="A107:A108"/>
    <mergeCell ref="B107:B108"/>
    <mergeCell ref="A109:A111"/>
    <mergeCell ref="A75:C75"/>
    <mergeCell ref="A84:A106"/>
    <mergeCell ref="B84:C84"/>
    <mergeCell ref="A60:A64"/>
    <mergeCell ref="A65:A67"/>
    <mergeCell ref="A38:A41"/>
    <mergeCell ref="A44:A58"/>
    <mergeCell ref="B21:B22"/>
    <mergeCell ref="A30:A32"/>
    <mergeCell ref="A35:A37"/>
    <mergeCell ref="A12:A15"/>
    <mergeCell ref="A21:A22"/>
    <mergeCell ref="A6:A8"/>
    <mergeCell ref="B6:B8"/>
  </mergeCells>
  <pageMargins left="0.9055118110236221" right="0.31496062992125984" top="0.55118110236220474" bottom="0.35433070866141736" header="0" footer="0"/>
  <pageSetup paperSize="9" orientation="landscape" r:id="rId1"/>
  <rowBreaks count="6" manualBreakCount="6">
    <brk id="22" max="2" man="1"/>
    <brk id="41" max="16383" man="1"/>
    <brk id="64" max="16383" man="1"/>
    <brk id="83" max="2" man="1"/>
    <brk id="106" max="16383" man="1"/>
    <brk id="1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A13"/>
  <sheetViews>
    <sheetView workbookViewId="0">
      <selection activeCell="K12" sqref="K12"/>
    </sheetView>
  </sheetViews>
  <sheetFormatPr defaultRowHeight="18.75" x14ac:dyDescent="0.3"/>
  <cols>
    <col min="4" max="4" width="52.109375" customWidth="1"/>
    <col min="5" max="5" width="16.21875" customWidth="1"/>
  </cols>
  <sheetData>
    <row r="7" ht="28.5" customHeight="1" x14ac:dyDescent="0.3"/>
    <row r="8" ht="28.5" customHeight="1" x14ac:dyDescent="0.3"/>
    <row r="9" ht="28.5" customHeight="1" x14ac:dyDescent="0.3"/>
    <row r="10" ht="28.5" customHeight="1" x14ac:dyDescent="0.3"/>
    <row r="12" ht="28.5" customHeight="1" x14ac:dyDescent="0.3"/>
    <row r="13" ht="28.5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 ФДУ</vt:lpstr>
      <vt:lpstr>для сайта</vt:lpstr>
      <vt:lpstr>Лист1</vt:lpstr>
      <vt:lpstr>'для сайта'!Заголовки_для_печати</vt:lpstr>
      <vt:lpstr>'с ФДУ'!Область_печати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Бобылева Елена Александровна</cp:lastModifiedBy>
  <cp:lastPrinted>2021-06-22T08:18:04Z</cp:lastPrinted>
  <dcterms:created xsi:type="dcterms:W3CDTF">2019-04-26T13:25:35Z</dcterms:created>
  <dcterms:modified xsi:type="dcterms:W3CDTF">2021-07-22T13:03:59Z</dcterms:modified>
</cp:coreProperties>
</file>